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recc.sharepoint.com/G Drive/CardFile/Duty Chiefs/1. Strike Team Leader/"/>
    </mc:Choice>
  </mc:AlternateContent>
  <xr:revisionPtr revIDLastSave="43" documentId="13_ncr:1_{52711AF1-AD35-4650-861B-1B2CA8564EFA}" xr6:coauthVersionLast="47" xr6:coauthVersionMax="47" xr10:uidLastSave="{84F5CBCF-767D-4C08-A5FF-5AD87F1A2226}"/>
  <bookViews>
    <workbookView xWindow="4260" yWindow="2175" windowWidth="26310" windowHeight="15540" activeTab="1" xr2:uid="{88921738-C308-4872-B812-59139AD0CBD5}"/>
  </bookViews>
  <sheets>
    <sheet name="NZ 2024" sheetId="2" r:id="rId1"/>
    <sheet name="OES N-S 2024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C69" i="2"/>
  <c r="H71" i="2" l="1"/>
  <c r="G71" i="2"/>
  <c r="F71" i="2"/>
  <c r="E71" i="2"/>
  <c r="D71" i="2"/>
  <c r="C71" i="2"/>
  <c r="B71" i="2"/>
  <c r="H70" i="2"/>
  <c r="G70" i="2"/>
  <c r="F70" i="2"/>
  <c r="E70" i="2"/>
  <c r="D70" i="2"/>
  <c r="C70" i="2"/>
  <c r="B70" i="2"/>
  <c r="H69" i="2"/>
  <c r="G69" i="2"/>
  <c r="F69" i="2"/>
  <c r="E69" i="2"/>
  <c r="D69" i="2"/>
  <c r="B69" i="2"/>
  <c r="H68" i="2"/>
  <c r="G68" i="2"/>
  <c r="F68" i="2"/>
  <c r="E68" i="2"/>
  <c r="D68" i="2"/>
  <c r="C68" i="2"/>
  <c r="B68" i="2"/>
  <c r="H67" i="2"/>
  <c r="G67" i="2"/>
  <c r="F67" i="2"/>
  <c r="E67" i="2"/>
  <c r="D67" i="2"/>
  <c r="C67" i="2"/>
  <c r="B67" i="2"/>
  <c r="H66" i="2"/>
  <c r="G66" i="2"/>
  <c r="F66" i="2"/>
  <c r="E66" i="2"/>
  <c r="D66" i="2"/>
  <c r="C66" i="2"/>
  <c r="B66" i="2"/>
  <c r="H65" i="2"/>
  <c r="G65" i="2"/>
  <c r="F65" i="2"/>
  <c r="E65" i="2"/>
  <c r="D65" i="2"/>
  <c r="C65" i="2"/>
  <c r="B65" i="2"/>
  <c r="H64" i="2"/>
  <c r="G64" i="2"/>
  <c r="F64" i="2"/>
  <c r="E64" i="2"/>
  <c r="D64" i="2"/>
  <c r="C64" i="2"/>
  <c r="B64" i="2"/>
  <c r="H63" i="2"/>
  <c r="G63" i="2"/>
  <c r="F63" i="2"/>
  <c r="E63" i="2"/>
  <c r="D63" i="2"/>
  <c r="C63" i="2"/>
  <c r="B63" i="2"/>
  <c r="C7" i="2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A6" i="2"/>
  <c r="A7" i="2" s="1"/>
  <c r="B7" i="2" s="1"/>
  <c r="I71" i="2" l="1"/>
  <c r="I64" i="2"/>
  <c r="J71" i="2"/>
  <c r="I67" i="2"/>
  <c r="I63" i="2"/>
  <c r="J70" i="2"/>
  <c r="I69" i="2"/>
  <c r="I68" i="2"/>
  <c r="I66" i="2"/>
  <c r="I65" i="2"/>
  <c r="J69" i="2"/>
  <c r="I70" i="2"/>
  <c r="J68" i="2"/>
  <c r="J67" i="2"/>
  <c r="J66" i="2"/>
  <c r="J65" i="2"/>
  <c r="J63" i="2"/>
  <c r="J64" i="2"/>
  <c r="K66" i="2"/>
  <c r="K67" i="2"/>
  <c r="K63" i="2"/>
  <c r="K65" i="2"/>
  <c r="K71" i="2"/>
  <c r="K64" i="2"/>
  <c r="K70" i="2"/>
  <c r="K68" i="2"/>
  <c r="K69" i="2"/>
  <c r="B72" i="2"/>
  <c r="C72" i="2"/>
  <c r="H72" i="2"/>
  <c r="G72" i="2"/>
  <c r="D72" i="2"/>
  <c r="E72" i="2"/>
  <c r="F72" i="2"/>
  <c r="B6" i="2"/>
  <c r="A8" i="2"/>
  <c r="B8" i="2" l="1"/>
  <c r="B9" i="2" l="1"/>
  <c r="A11" i="2" l="1"/>
  <c r="B10" i="2"/>
  <c r="B11" i="2" l="1"/>
  <c r="A12" i="2"/>
  <c r="B12" i="2" l="1"/>
  <c r="A13" i="2"/>
  <c r="B13" i="2" l="1"/>
  <c r="A14" i="2"/>
  <c r="A15" i="2" l="1"/>
  <c r="B14" i="2"/>
  <c r="B15" i="2" l="1"/>
  <c r="A16" i="2"/>
  <c r="A17" i="2" l="1"/>
  <c r="B16" i="2"/>
  <c r="B17" i="2" l="1"/>
  <c r="A18" i="2"/>
  <c r="A19" i="2" s="1"/>
  <c r="B18" i="2" l="1"/>
  <c r="B19" i="2" l="1"/>
  <c r="A20" i="2"/>
  <c r="A21" i="2" l="1"/>
  <c r="B20" i="2"/>
  <c r="B21" i="2" l="1"/>
  <c r="A22" i="2"/>
  <c r="A23" i="2" l="1"/>
  <c r="B22" i="2"/>
  <c r="B23" i="2" l="1"/>
  <c r="A24" i="2"/>
  <c r="A26" i="2" l="1"/>
  <c r="B24" i="2"/>
  <c r="B26" i="2" l="1"/>
  <c r="A27" i="2"/>
  <c r="A28" i="2" l="1"/>
  <c r="B27" i="2"/>
  <c r="B28" i="2" l="1"/>
  <c r="A29" i="2"/>
  <c r="A30" i="2" l="1"/>
  <c r="B29" i="2"/>
  <c r="B30" i="2" l="1"/>
  <c r="A31" i="2"/>
  <c r="A32" i="2" l="1"/>
  <c r="B31" i="2"/>
  <c r="B32" i="2" l="1"/>
  <c r="A33" i="2"/>
  <c r="A34" i="2" l="1"/>
  <c r="B33" i="2"/>
  <c r="B34" i="2" l="1"/>
  <c r="A35" i="2"/>
  <c r="A36" i="2" l="1"/>
  <c r="B35" i="2"/>
  <c r="B36" i="2" l="1"/>
  <c r="A37" i="2"/>
  <c r="A38" i="2" l="1"/>
  <c r="B37" i="2"/>
  <c r="B38" i="2" l="1"/>
  <c r="A39" i="2"/>
  <c r="A40" i="2" l="1"/>
  <c r="B39" i="2"/>
  <c r="B40" i="2" l="1"/>
  <c r="A41" i="2"/>
  <c r="A42" i="2" l="1"/>
  <c r="B41" i="2"/>
  <c r="B42" i="2" l="1"/>
  <c r="A43" i="2"/>
  <c r="A44" i="2" l="1"/>
  <c r="B43" i="2"/>
  <c r="B44" i="2" l="1"/>
  <c r="A45" i="2"/>
  <c r="A46" i="2" l="1"/>
  <c r="B45" i="2"/>
  <c r="B46" i="2" l="1"/>
  <c r="A47" i="2"/>
  <c r="A48" i="2" l="1"/>
  <c r="B47" i="2"/>
  <c r="B48" i="2" l="1"/>
  <c r="A49" i="2"/>
  <c r="A50" i="2" l="1"/>
  <c r="B49" i="2"/>
  <c r="B50" i="2" l="1"/>
  <c r="A51" i="2"/>
  <c r="A52" i="2" l="1"/>
  <c r="B51" i="2"/>
  <c r="B52" i="2" l="1"/>
  <c r="A53" i="2"/>
  <c r="A54" i="2" l="1"/>
  <c r="B53" i="2"/>
  <c r="B54" i="2" l="1"/>
  <c r="A55" i="2"/>
  <c r="A56" i="2" s="1"/>
  <c r="B55" i="2" l="1"/>
  <c r="B56" i="2" l="1"/>
  <c r="B58" i="2" l="1"/>
  <c r="B57" i="2"/>
</calcChain>
</file>

<file path=xl/sharedStrings.xml><?xml version="1.0" encoding="utf-8"?>
<sst xmlns="http://schemas.openxmlformats.org/spreadsheetml/2006/main" count="1132" uniqueCount="57">
  <si>
    <t>2024 NZ /OES Strike Team Leader, OP Area Priority Rotation, and Communication Center Rotation</t>
  </si>
  <si>
    <t>VTA</t>
  </si>
  <si>
    <t>&lt;-HIGHLIGHT Duty Rotation:</t>
  </si>
  <si>
    <t>OES Type 3</t>
  </si>
  <si>
    <t>OES Type 1</t>
  </si>
  <si>
    <t>0800 to 0800</t>
  </si>
  <si>
    <t>NZ ST DUTY</t>
  </si>
  <si>
    <t>North = 
All units and chiefs from North Zone Agencies</t>
  </si>
  <si>
    <t>North / Central = 
Combined units and chiefs from North &amp; Central Zone Agencies</t>
  </si>
  <si>
    <t>Communications Center</t>
  </si>
  <si>
    <t>Dates</t>
  </si>
  <si>
    <t>Week</t>
  </si>
  <si>
    <t>NZ Primary</t>
  </si>
  <si>
    <t>NZ Secondary</t>
  </si>
  <si>
    <t>Primary Team</t>
  </si>
  <si>
    <t>Primary STEN</t>
  </si>
  <si>
    <t>Secondary STEN</t>
  </si>
  <si>
    <t>* Primary</t>
  </si>
  <si>
    <t>* Secondary</t>
  </si>
  <si>
    <t>CBD</t>
  </si>
  <si>
    <t>SMC</t>
  </si>
  <si>
    <t>North</t>
  </si>
  <si>
    <t>RSF</t>
  </si>
  <si>
    <t>OCS</t>
  </si>
  <si>
    <t>Metro</t>
  </si>
  <si>
    <t>NCF</t>
  </si>
  <si>
    <t>VCF</t>
  </si>
  <si>
    <t>ESC</t>
  </si>
  <si>
    <t>South</t>
  </si>
  <si>
    <t>North / Central</t>
  </si>
  <si>
    <t>LMS</t>
  </si>
  <si>
    <t>ENC</t>
  </si>
  <si>
    <t>SMG</t>
  </si>
  <si>
    <t>LKS</t>
  </si>
  <si>
    <t>SMC STEN for ENC*</t>
  </si>
  <si>
    <t>SNT</t>
  </si>
  <si>
    <t>ENC STEN for SMC*</t>
  </si>
  <si>
    <t>NZ</t>
  </si>
  <si>
    <t>OES Type III</t>
  </si>
  <si>
    <t>Comm Center</t>
  </si>
  <si>
    <t>PRIMARY TOTAL</t>
  </si>
  <si>
    <t>TOTAL STEN</t>
  </si>
  <si>
    <t>TOTAL COMMS</t>
  </si>
  <si>
    <t>Primary</t>
  </si>
  <si>
    <t>Secondary</t>
  </si>
  <si>
    <t>MCP</t>
  </si>
  <si>
    <t>NONE</t>
  </si>
  <si>
    <t>2024 OES Type 1 and Type 3 Strike Team and Leader Rotations</t>
  </si>
  <si>
    <t>Metro = 
All units and chiefs from Metro Zone Agencies</t>
  </si>
  <si>
    <t>South = 
Combined units and chiefs from Metro &amp; Central Zone Agencies</t>
  </si>
  <si>
    <t>POW</t>
  </si>
  <si>
    <t>SND</t>
  </si>
  <si>
    <t>CHV</t>
  </si>
  <si>
    <t>ELC</t>
  </si>
  <si>
    <t>NAT</t>
  </si>
  <si>
    <t>BBB</t>
  </si>
  <si>
    <t>**Update 3/19/2024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</si>
</sst>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7" borderId="0" xfId="0" applyFill="1"/>
    <xf numFmtId="0" fontId="0" fillId="7" borderId="17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7" borderId="18" xfId="0" applyFont="1" applyFill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8" borderId="0" xfId="0" applyFill="1"/>
    <xf numFmtId="0" fontId="0" fillId="9" borderId="20" xfId="0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/>
    <xf numFmtId="0" fontId="0" fillId="0" borderId="21" xfId="0" applyBorder="1"/>
    <xf numFmtId="0" fontId="0" fillId="0" borderId="4" xfId="0" applyBorder="1"/>
    <xf numFmtId="0" fontId="0" fillId="0" borderId="22" xfId="0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6" fillId="11" borderId="24" xfId="0" applyFont="1" applyFill="1" applyBorder="1" applyAlignment="1">
      <alignment horizontal="center"/>
    </xf>
    <xf numFmtId="164" fontId="17" fillId="12" borderId="22" xfId="0" quotePrefix="1" applyNumberFormat="1" applyFont="1" applyFill="1" applyBorder="1" applyAlignment="1">
      <alignment horizontal="center"/>
    </xf>
    <xf numFmtId="14" fontId="0" fillId="12" borderId="15" xfId="0" applyNumberForma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8" fillId="13" borderId="26" xfId="0" applyFont="1" applyFill="1" applyBorder="1" applyAlignment="1">
      <alignment horizontal="center"/>
    </xf>
    <xf numFmtId="0" fontId="8" fillId="14" borderId="0" xfId="0" applyFont="1" applyFill="1" applyAlignment="1">
      <alignment horizontal="center"/>
    </xf>
    <xf numFmtId="164" fontId="0" fillId="12" borderId="11" xfId="0" applyNumberFormat="1" applyFill="1" applyBorder="1" applyAlignment="1">
      <alignment horizontal="center"/>
    </xf>
    <xf numFmtId="14" fontId="0" fillId="12" borderId="10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8" fillId="13" borderId="27" xfId="0" applyFont="1" applyFill="1" applyBorder="1" applyAlignment="1">
      <alignment horizontal="center"/>
    </xf>
    <xf numFmtId="0" fontId="8" fillId="14" borderId="27" xfId="0" applyFont="1" applyFill="1" applyBorder="1" applyAlignment="1">
      <alignment horizontal="center"/>
    </xf>
    <xf numFmtId="0" fontId="8" fillId="13" borderId="28" xfId="0" applyFont="1" applyFill="1" applyBorder="1" applyAlignment="1">
      <alignment horizontal="center"/>
    </xf>
    <xf numFmtId="0" fontId="8" fillId="14" borderId="29" xfId="0" applyFont="1" applyFill="1" applyBorder="1" applyAlignment="1">
      <alignment horizontal="center"/>
    </xf>
    <xf numFmtId="0" fontId="8" fillId="13" borderId="0" xfId="0" applyFont="1" applyFill="1" applyAlignment="1">
      <alignment horizontal="center"/>
    </xf>
    <xf numFmtId="164" fontId="0" fillId="12" borderId="30" xfId="0" applyNumberFormat="1" applyFill="1" applyBorder="1" applyAlignment="1">
      <alignment horizontal="center"/>
    </xf>
    <xf numFmtId="14" fontId="0" fillId="12" borderId="19" xfId="0" applyNumberForma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13" borderId="31" xfId="0" applyFont="1" applyFill="1" applyBorder="1" applyAlignment="1">
      <alignment horizontal="center"/>
    </xf>
    <xf numFmtId="0" fontId="8" fillId="14" borderId="31" xfId="0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17" xfId="0" applyFill="1" applyBorder="1" applyAlignment="1">
      <alignment horizontal="center"/>
    </xf>
    <xf numFmtId="164" fontId="0" fillId="8" borderId="0" xfId="0" applyNumberFormat="1" applyFill="1" applyAlignment="1">
      <alignment horizontal="center"/>
    </xf>
    <xf numFmtId="164" fontId="7" fillId="8" borderId="0" xfId="0" applyNumberFormat="1" applyFont="1" applyFill="1" applyAlignment="1">
      <alignment horizontal="center"/>
    </xf>
    <xf numFmtId="0" fontId="1" fillId="8" borderId="29" xfId="0" applyFont="1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" fillId="0" borderId="29" xfId="0" applyFont="1" applyBorder="1"/>
    <xf numFmtId="0" fontId="0" fillId="13" borderId="29" xfId="0" applyFill="1" applyBorder="1" applyAlignment="1">
      <alignment horizontal="center"/>
    </xf>
    <xf numFmtId="0" fontId="0" fillId="15" borderId="29" xfId="0" applyFill="1" applyBorder="1" applyAlignment="1">
      <alignment horizontal="center"/>
    </xf>
    <xf numFmtId="0" fontId="0" fillId="15" borderId="29" xfId="0" applyFill="1" applyBorder="1"/>
    <xf numFmtId="0" fontId="8" fillId="0" borderId="29" xfId="0" applyFont="1" applyBorder="1" applyAlignment="1">
      <alignment horizontal="center"/>
    </xf>
    <xf numFmtId="0" fontId="16" fillId="11" borderId="22" xfId="0" applyFont="1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3" xfId="0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16" borderId="20" xfId="0" applyFont="1" applyFill="1" applyBorder="1" applyAlignment="1">
      <alignment horizontal="center"/>
    </xf>
    <xf numFmtId="14" fontId="0" fillId="7" borderId="18" xfId="0" applyNumberFormat="1" applyFill="1" applyBorder="1" applyAlignment="1">
      <alignment horizontal="center"/>
    </xf>
    <xf numFmtId="14" fontId="0" fillId="7" borderId="17" xfId="0" applyNumberFormat="1" applyFill="1" applyBorder="1" applyAlignment="1">
      <alignment horizontal="center"/>
    </xf>
    <xf numFmtId="0" fontId="8" fillId="13" borderId="0" xfId="0" applyFont="1" applyFill="1"/>
    <xf numFmtId="0" fontId="0" fillId="2" borderId="12" xfId="0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164" fontId="14" fillId="0" borderId="23" xfId="0" applyNumberFormat="1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164" fontId="9" fillId="0" borderId="0" xfId="0" applyNumberFormat="1" applyFont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164" fontId="12" fillId="0" borderId="1" xfId="0" quotePrefix="1" applyNumberFormat="1" applyFont="1" applyBorder="1" applyAlignment="1">
      <alignment horizontal="center"/>
    </xf>
    <xf numFmtId="164" fontId="12" fillId="0" borderId="13" xfId="0" quotePrefix="1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" fillId="10" borderId="22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/>
    </xf>
    <xf numFmtId="0" fontId="6" fillId="11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</cellXfs>
  <cellStyles count="1">
    <cellStyle name="Normal" xfId="0" builtinId="0"/>
  </cellStyles>
  <dxfs count="20"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727FC-B30A-4D85-A832-7024D4EAE77E}">
  <dimension ref="A1:P72"/>
  <sheetViews>
    <sheetView topLeftCell="A13" workbookViewId="0">
      <selection activeCell="A26" sqref="A26:XFD26"/>
    </sheetView>
  </sheetViews>
  <sheetFormatPr defaultRowHeight="15" x14ac:dyDescent="0.25"/>
  <cols>
    <col min="1" max="1" width="9.5703125" style="38" customWidth="1"/>
    <col min="2" max="2" width="11.42578125" style="38" customWidth="1"/>
    <col min="3" max="3" width="9.42578125" customWidth="1"/>
    <col min="4" max="4" width="12.85546875" customWidth="1"/>
    <col min="5" max="5" width="12.5703125" customWidth="1"/>
    <col min="6" max="6" width="15.140625" style="38" customWidth="1"/>
    <col min="7" max="7" width="12.7109375" customWidth="1"/>
    <col min="8" max="8" width="14.7109375" customWidth="1"/>
    <col min="9" max="9" width="15.42578125" style="1" bestFit="1" customWidth="1"/>
    <col min="10" max="10" width="13" style="1" customWidth="1"/>
    <col min="11" max="11" width="15.42578125" customWidth="1"/>
    <col min="12" max="12" width="16.7109375" customWidth="1"/>
    <col min="13" max="13" width="13.28515625" customWidth="1"/>
    <col min="14" max="14" width="13.140625" customWidth="1"/>
    <col min="15" max="15" width="10.7109375" customWidth="1"/>
  </cols>
  <sheetData>
    <row r="1" spans="1:16" ht="24" customHeight="1" thickBot="1" x14ac:dyDescent="0.3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6" ht="46.5" customHeight="1" thickBot="1" x14ac:dyDescent="0.3">
      <c r="A2" s="39" t="s">
        <v>1</v>
      </c>
      <c r="B2" s="40" t="s">
        <v>2</v>
      </c>
      <c r="C2" s="41"/>
      <c r="D2" s="42"/>
      <c r="E2" s="43"/>
      <c r="F2" s="112" t="s">
        <v>3</v>
      </c>
      <c r="G2" s="113"/>
      <c r="H2" s="114"/>
      <c r="I2" s="112" t="s">
        <v>4</v>
      </c>
      <c r="J2" s="113"/>
      <c r="K2" s="114"/>
    </row>
    <row r="3" spans="1:16" ht="62.25" customHeight="1" thickBot="1" x14ac:dyDescent="0.3">
      <c r="A3" s="115" t="s">
        <v>5</v>
      </c>
      <c r="B3" s="116"/>
      <c r="C3" s="117" t="s">
        <v>6</v>
      </c>
      <c r="D3" s="118"/>
      <c r="E3" s="119"/>
      <c r="F3" s="44"/>
      <c r="G3" s="120" t="s">
        <v>7</v>
      </c>
      <c r="H3" s="121"/>
      <c r="J3" s="122" t="s">
        <v>8</v>
      </c>
      <c r="K3" s="123"/>
      <c r="L3" s="124" t="s">
        <v>9</v>
      </c>
      <c r="M3" s="125"/>
    </row>
    <row r="4" spans="1:16" ht="17.25" customHeight="1" thickBot="1" x14ac:dyDescent="0.3">
      <c r="A4" s="109" t="s">
        <v>10</v>
      </c>
      <c r="B4" s="110"/>
      <c r="C4" s="45" t="s">
        <v>11</v>
      </c>
      <c r="D4" s="46" t="s">
        <v>12</v>
      </c>
      <c r="E4" s="46" t="s">
        <v>13</v>
      </c>
      <c r="F4" s="6" t="s">
        <v>14</v>
      </c>
      <c r="G4" s="47" t="s">
        <v>15</v>
      </c>
      <c r="H4" s="48" t="s">
        <v>16</v>
      </c>
      <c r="I4" s="6" t="s">
        <v>14</v>
      </c>
      <c r="J4" s="7" t="s">
        <v>15</v>
      </c>
      <c r="K4" s="49" t="s">
        <v>16</v>
      </c>
      <c r="L4" s="84" t="s">
        <v>17</v>
      </c>
      <c r="M4" s="50" t="s">
        <v>18</v>
      </c>
      <c r="P4" s="1"/>
    </row>
    <row r="5" spans="1:16" ht="17.25" customHeight="1" x14ac:dyDescent="0.25">
      <c r="A5" s="51">
        <v>45292</v>
      </c>
      <c r="B5" s="52">
        <v>44934</v>
      </c>
      <c r="C5" s="53">
        <v>1</v>
      </c>
      <c r="D5" s="54" t="s">
        <v>19</v>
      </c>
      <c r="E5" s="55" t="s">
        <v>20</v>
      </c>
      <c r="F5" s="20" t="s">
        <v>21</v>
      </c>
      <c r="G5" s="18" t="s">
        <v>22</v>
      </c>
      <c r="H5" s="19" t="s">
        <v>23</v>
      </c>
      <c r="I5" s="17" t="s">
        <v>24</v>
      </c>
      <c r="J5" s="18" t="s">
        <v>25</v>
      </c>
      <c r="K5" s="1" t="s">
        <v>26</v>
      </c>
      <c r="L5" s="85" t="s">
        <v>25</v>
      </c>
      <c r="M5" s="87" t="s">
        <v>19</v>
      </c>
      <c r="P5" s="1"/>
    </row>
    <row r="6" spans="1:16" ht="17.25" customHeight="1" x14ac:dyDescent="0.25">
      <c r="A6" s="56">
        <f t="shared" ref="A6:A55" si="0">(A5+7)</f>
        <v>45299</v>
      </c>
      <c r="B6" s="57">
        <f t="shared" ref="B6:B58" si="1">(A6+6)</f>
        <v>45305</v>
      </c>
      <c r="C6" s="58">
        <v>2</v>
      </c>
      <c r="D6" s="59" t="s">
        <v>27</v>
      </c>
      <c r="E6" s="60" t="s">
        <v>23</v>
      </c>
      <c r="F6" s="24" t="s">
        <v>28</v>
      </c>
      <c r="G6" s="18" t="s">
        <v>19</v>
      </c>
      <c r="H6" s="19" t="s">
        <v>22</v>
      </c>
      <c r="I6" s="23" t="s">
        <v>29</v>
      </c>
      <c r="J6" s="18" t="s">
        <v>30</v>
      </c>
      <c r="K6" s="18" t="s">
        <v>25</v>
      </c>
      <c r="L6" s="85" t="s">
        <v>31</v>
      </c>
      <c r="M6" s="87" t="s">
        <v>27</v>
      </c>
      <c r="P6" s="1"/>
    </row>
    <row r="7" spans="1:16" ht="17.25" customHeight="1" x14ac:dyDescent="0.25">
      <c r="A7" s="56">
        <f t="shared" si="0"/>
        <v>45306</v>
      </c>
      <c r="B7" s="57">
        <f t="shared" si="1"/>
        <v>45312</v>
      </c>
      <c r="C7" s="58">
        <f t="shared" ref="C7:C57" si="2">(C6+1)</f>
        <v>3</v>
      </c>
      <c r="D7" s="59" t="s">
        <v>22</v>
      </c>
      <c r="E7" s="60" t="s">
        <v>25</v>
      </c>
      <c r="F7" s="20" t="s">
        <v>21</v>
      </c>
      <c r="G7" s="18" t="s">
        <v>27</v>
      </c>
      <c r="H7" s="19" t="s">
        <v>19</v>
      </c>
      <c r="I7" s="25" t="s">
        <v>24</v>
      </c>
      <c r="J7" s="18" t="s">
        <v>32</v>
      </c>
      <c r="K7" s="18" t="s">
        <v>30</v>
      </c>
      <c r="L7" s="85" t="s">
        <v>22</v>
      </c>
      <c r="M7" s="87" t="s">
        <v>25</v>
      </c>
      <c r="P7" s="1"/>
    </row>
    <row r="8" spans="1:16" ht="17.25" customHeight="1" x14ac:dyDescent="0.25">
      <c r="A8" s="56">
        <f t="shared" si="0"/>
        <v>45313</v>
      </c>
      <c r="B8" s="57">
        <f t="shared" si="1"/>
        <v>45319</v>
      </c>
      <c r="C8" s="58">
        <f t="shared" si="2"/>
        <v>4</v>
      </c>
      <c r="D8" s="59" t="s">
        <v>25</v>
      </c>
      <c r="E8" s="60" t="s">
        <v>19</v>
      </c>
      <c r="F8" s="24" t="s">
        <v>28</v>
      </c>
      <c r="G8" s="18" t="s">
        <v>20</v>
      </c>
      <c r="H8" s="19" t="s">
        <v>27</v>
      </c>
      <c r="I8" s="23" t="s">
        <v>29</v>
      </c>
      <c r="J8" s="18" t="s">
        <v>1</v>
      </c>
      <c r="K8" s="18" t="s">
        <v>32</v>
      </c>
      <c r="L8" s="85" t="s">
        <v>20</v>
      </c>
      <c r="M8" s="87" t="s">
        <v>31</v>
      </c>
      <c r="P8" s="1"/>
    </row>
    <row r="9" spans="1:16" ht="17.25" customHeight="1" x14ac:dyDescent="0.25">
      <c r="A9" s="56">
        <v>45320</v>
      </c>
      <c r="B9" s="57">
        <f t="shared" si="1"/>
        <v>45326</v>
      </c>
      <c r="C9" s="58">
        <f t="shared" si="2"/>
        <v>5</v>
      </c>
      <c r="D9" s="59" t="s">
        <v>20</v>
      </c>
      <c r="E9" s="60" t="s">
        <v>22</v>
      </c>
      <c r="F9" s="20" t="s">
        <v>21</v>
      </c>
      <c r="G9" s="18" t="s">
        <v>23</v>
      </c>
      <c r="H9" s="19" t="s">
        <v>20</v>
      </c>
      <c r="I9" s="17" t="s">
        <v>24</v>
      </c>
      <c r="J9" s="18" t="s">
        <v>33</v>
      </c>
      <c r="K9" s="18" t="s">
        <v>1</v>
      </c>
      <c r="L9" s="85" t="s">
        <v>1</v>
      </c>
      <c r="M9" s="87" t="s">
        <v>22</v>
      </c>
      <c r="N9" s="97" t="s">
        <v>34</v>
      </c>
      <c r="O9" s="97"/>
      <c r="P9" s="1"/>
    </row>
    <row r="10" spans="1:16" ht="17.25" customHeight="1" x14ac:dyDescent="0.25">
      <c r="A10" s="56">
        <v>45327</v>
      </c>
      <c r="B10" s="57">
        <f t="shared" si="1"/>
        <v>45333</v>
      </c>
      <c r="C10" s="58">
        <f t="shared" si="2"/>
        <v>6</v>
      </c>
      <c r="D10" s="59" t="s">
        <v>31</v>
      </c>
      <c r="E10" s="60" t="s">
        <v>1</v>
      </c>
      <c r="F10" s="24" t="s">
        <v>28</v>
      </c>
      <c r="G10" s="18" t="s">
        <v>22</v>
      </c>
      <c r="H10" s="19" t="s">
        <v>23</v>
      </c>
      <c r="I10" s="23" t="s">
        <v>29</v>
      </c>
      <c r="J10" s="18" t="s">
        <v>35</v>
      </c>
      <c r="K10" s="18" t="s">
        <v>33</v>
      </c>
      <c r="L10" s="85" t="s">
        <v>23</v>
      </c>
      <c r="M10" s="87" t="s">
        <v>20</v>
      </c>
      <c r="N10" s="97" t="s">
        <v>36</v>
      </c>
      <c r="O10" s="97"/>
      <c r="P10" s="1"/>
    </row>
    <row r="11" spans="1:16" ht="17.25" customHeight="1" x14ac:dyDescent="0.25">
      <c r="A11" s="56">
        <f t="shared" si="0"/>
        <v>45334</v>
      </c>
      <c r="B11" s="57">
        <f t="shared" si="1"/>
        <v>45340</v>
      </c>
      <c r="C11" s="58">
        <f t="shared" si="2"/>
        <v>7</v>
      </c>
      <c r="D11" s="59" t="s">
        <v>23</v>
      </c>
      <c r="E11" s="60" t="s">
        <v>27</v>
      </c>
      <c r="F11" s="20" t="s">
        <v>21</v>
      </c>
      <c r="G11" s="18" t="s">
        <v>19</v>
      </c>
      <c r="H11" s="19" t="s">
        <v>22</v>
      </c>
      <c r="I11" s="17" t="s">
        <v>24</v>
      </c>
      <c r="J11" s="18" t="s">
        <v>26</v>
      </c>
      <c r="K11" s="18" t="s">
        <v>35</v>
      </c>
      <c r="L11" s="85" t="s">
        <v>19</v>
      </c>
      <c r="M11" s="87" t="s">
        <v>1</v>
      </c>
    </row>
    <row r="12" spans="1:16" ht="17.25" customHeight="1" x14ac:dyDescent="0.25">
      <c r="A12" s="56">
        <f t="shared" si="0"/>
        <v>45341</v>
      </c>
      <c r="B12" s="57">
        <f t="shared" si="1"/>
        <v>45347</v>
      </c>
      <c r="C12" s="58">
        <f t="shared" si="2"/>
        <v>8</v>
      </c>
      <c r="D12" s="61" t="s">
        <v>1</v>
      </c>
      <c r="E12" s="60" t="s">
        <v>20</v>
      </c>
      <c r="F12" s="24" t="s">
        <v>28</v>
      </c>
      <c r="G12" s="18" t="s">
        <v>27</v>
      </c>
      <c r="H12" s="19" t="s">
        <v>19</v>
      </c>
      <c r="I12" s="23" t="s">
        <v>29</v>
      </c>
      <c r="J12" s="18" t="s">
        <v>25</v>
      </c>
      <c r="K12" s="18" t="s">
        <v>26</v>
      </c>
      <c r="L12" s="85" t="s">
        <v>27</v>
      </c>
      <c r="M12" s="87" t="s">
        <v>23</v>
      </c>
    </row>
    <row r="13" spans="1:16" ht="17.25" customHeight="1" x14ac:dyDescent="0.25">
      <c r="A13" s="56">
        <f t="shared" si="0"/>
        <v>45348</v>
      </c>
      <c r="B13" s="57">
        <f t="shared" si="1"/>
        <v>45354</v>
      </c>
      <c r="C13" s="58">
        <f t="shared" si="2"/>
        <v>9</v>
      </c>
      <c r="D13" s="59" t="s">
        <v>22</v>
      </c>
      <c r="E13" s="62" t="s">
        <v>23</v>
      </c>
      <c r="F13" s="20" t="s">
        <v>21</v>
      </c>
      <c r="G13" s="18" t="s">
        <v>20</v>
      </c>
      <c r="H13" s="19" t="s">
        <v>27</v>
      </c>
      <c r="I13" s="25" t="s">
        <v>24</v>
      </c>
      <c r="J13" s="18" t="s">
        <v>30</v>
      </c>
      <c r="K13" s="18" t="s">
        <v>25</v>
      </c>
      <c r="L13" s="85" t="s">
        <v>25</v>
      </c>
      <c r="M13" s="87" t="s">
        <v>19</v>
      </c>
    </row>
    <row r="14" spans="1:16" ht="17.25" customHeight="1" x14ac:dyDescent="0.25">
      <c r="A14" s="56">
        <f t="shared" si="0"/>
        <v>45355</v>
      </c>
      <c r="B14" s="57">
        <f t="shared" si="1"/>
        <v>45361</v>
      </c>
      <c r="C14" s="58">
        <f t="shared" si="2"/>
        <v>10</v>
      </c>
      <c r="D14" s="63" t="s">
        <v>19</v>
      </c>
      <c r="E14" s="62" t="s">
        <v>31</v>
      </c>
      <c r="F14" s="24" t="s">
        <v>28</v>
      </c>
      <c r="G14" s="18" t="s">
        <v>23</v>
      </c>
      <c r="H14" s="19" t="s">
        <v>20</v>
      </c>
      <c r="I14" s="23" t="s">
        <v>29</v>
      </c>
      <c r="J14" s="18" t="s">
        <v>32</v>
      </c>
      <c r="K14" s="18" t="s">
        <v>30</v>
      </c>
      <c r="L14" s="85" t="s">
        <v>31</v>
      </c>
      <c r="M14" s="87" t="s">
        <v>27</v>
      </c>
    </row>
    <row r="15" spans="1:16" ht="17.25" customHeight="1" x14ac:dyDescent="0.25">
      <c r="A15" s="56">
        <f t="shared" si="0"/>
        <v>45362</v>
      </c>
      <c r="B15" s="57">
        <f t="shared" si="1"/>
        <v>45368</v>
      </c>
      <c r="C15" s="58">
        <f t="shared" si="2"/>
        <v>11</v>
      </c>
      <c r="D15" s="59" t="s">
        <v>27</v>
      </c>
      <c r="E15" s="62" t="s">
        <v>19</v>
      </c>
      <c r="F15" s="20" t="s">
        <v>21</v>
      </c>
      <c r="G15" s="18" t="s">
        <v>22</v>
      </c>
      <c r="H15" s="19" t="s">
        <v>23</v>
      </c>
      <c r="I15" s="17" t="s">
        <v>24</v>
      </c>
      <c r="J15" s="18" t="s">
        <v>1</v>
      </c>
      <c r="K15" s="18" t="s">
        <v>32</v>
      </c>
      <c r="L15" s="85" t="s">
        <v>22</v>
      </c>
      <c r="M15" s="87" t="s">
        <v>25</v>
      </c>
    </row>
    <row r="16" spans="1:16" ht="17.25" customHeight="1" x14ac:dyDescent="0.25">
      <c r="A16" s="56">
        <f t="shared" si="0"/>
        <v>45369</v>
      </c>
      <c r="B16" s="57">
        <f t="shared" si="1"/>
        <v>45375</v>
      </c>
      <c r="C16" s="58">
        <f t="shared" si="2"/>
        <v>12</v>
      </c>
      <c r="D16" s="59" t="s">
        <v>23</v>
      </c>
      <c r="E16" s="62" t="s">
        <v>25</v>
      </c>
      <c r="F16" s="24" t="s">
        <v>28</v>
      </c>
      <c r="G16" s="18" t="s">
        <v>19</v>
      </c>
      <c r="H16" s="19" t="s">
        <v>22</v>
      </c>
      <c r="I16" s="23" t="s">
        <v>29</v>
      </c>
      <c r="J16" s="18" t="s">
        <v>33</v>
      </c>
      <c r="K16" s="18" t="s">
        <v>1</v>
      </c>
      <c r="L16" s="85" t="s">
        <v>20</v>
      </c>
      <c r="M16" s="87" t="s">
        <v>31</v>
      </c>
    </row>
    <row r="17" spans="1:13" ht="17.25" customHeight="1" x14ac:dyDescent="0.25">
      <c r="A17" s="56">
        <f t="shared" si="0"/>
        <v>45376</v>
      </c>
      <c r="B17" s="57">
        <f t="shared" si="1"/>
        <v>45382</v>
      </c>
      <c r="C17" s="58">
        <f t="shared" si="2"/>
        <v>13</v>
      </c>
      <c r="D17" s="59" t="s">
        <v>20</v>
      </c>
      <c r="E17" s="62" t="s">
        <v>22</v>
      </c>
      <c r="F17" s="20" t="s">
        <v>21</v>
      </c>
      <c r="G17" s="18" t="s">
        <v>27</v>
      </c>
      <c r="H17" s="19" t="s">
        <v>19</v>
      </c>
      <c r="I17" s="17" t="s">
        <v>24</v>
      </c>
      <c r="J17" s="18" t="s">
        <v>35</v>
      </c>
      <c r="K17" s="18" t="s">
        <v>33</v>
      </c>
      <c r="L17" s="85" t="s">
        <v>1</v>
      </c>
      <c r="M17" s="87" t="s">
        <v>22</v>
      </c>
    </row>
    <row r="18" spans="1:13" ht="17.25" customHeight="1" x14ac:dyDescent="0.25">
      <c r="A18" s="56">
        <f t="shared" si="0"/>
        <v>45383</v>
      </c>
      <c r="B18" s="57">
        <f t="shared" si="1"/>
        <v>45389</v>
      </c>
      <c r="C18" s="58">
        <f t="shared" si="2"/>
        <v>14</v>
      </c>
      <c r="D18" s="59" t="s">
        <v>25</v>
      </c>
      <c r="E18" s="62" t="s">
        <v>1</v>
      </c>
      <c r="F18" s="24" t="s">
        <v>28</v>
      </c>
      <c r="G18" s="18" t="s">
        <v>20</v>
      </c>
      <c r="H18" s="19" t="s">
        <v>27</v>
      </c>
      <c r="I18" s="23" t="s">
        <v>29</v>
      </c>
      <c r="J18" s="18" t="s">
        <v>26</v>
      </c>
      <c r="K18" s="18" t="s">
        <v>35</v>
      </c>
      <c r="L18" s="85" t="s">
        <v>23</v>
      </c>
      <c r="M18" s="87" t="s">
        <v>20</v>
      </c>
    </row>
    <row r="19" spans="1:13" ht="17.25" customHeight="1" x14ac:dyDescent="0.25">
      <c r="A19" s="56">
        <f t="shared" si="0"/>
        <v>45390</v>
      </c>
      <c r="B19" s="57">
        <f t="shared" si="1"/>
        <v>45396</v>
      </c>
      <c r="C19" s="58">
        <f t="shared" si="2"/>
        <v>15</v>
      </c>
      <c r="D19" s="59" t="s">
        <v>1</v>
      </c>
      <c r="E19" s="62" t="s">
        <v>27</v>
      </c>
      <c r="F19" s="20" t="s">
        <v>21</v>
      </c>
      <c r="G19" s="18" t="s">
        <v>23</v>
      </c>
      <c r="H19" s="19" t="s">
        <v>20</v>
      </c>
      <c r="I19" s="25" t="s">
        <v>24</v>
      </c>
      <c r="J19" s="18" t="s">
        <v>25</v>
      </c>
      <c r="K19" s="18" t="s">
        <v>26</v>
      </c>
      <c r="L19" s="85" t="s">
        <v>19</v>
      </c>
      <c r="M19" s="87" t="s">
        <v>1</v>
      </c>
    </row>
    <row r="20" spans="1:13" ht="17.25" customHeight="1" x14ac:dyDescent="0.25">
      <c r="A20" s="56">
        <f t="shared" si="0"/>
        <v>45397</v>
      </c>
      <c r="B20" s="57">
        <f t="shared" si="1"/>
        <v>45403</v>
      </c>
      <c r="C20" s="58">
        <f t="shared" si="2"/>
        <v>16</v>
      </c>
      <c r="D20" s="59" t="s">
        <v>31</v>
      </c>
      <c r="E20" s="62" t="s">
        <v>19</v>
      </c>
      <c r="F20" s="24" t="s">
        <v>28</v>
      </c>
      <c r="G20" s="18" t="s">
        <v>22</v>
      </c>
      <c r="H20" s="19" t="s">
        <v>23</v>
      </c>
      <c r="I20" s="23" t="s">
        <v>29</v>
      </c>
      <c r="J20" s="18" t="s">
        <v>30</v>
      </c>
      <c r="K20" s="18" t="s">
        <v>25</v>
      </c>
      <c r="L20" s="85" t="s">
        <v>27</v>
      </c>
      <c r="M20" s="87" t="s">
        <v>23</v>
      </c>
    </row>
    <row r="21" spans="1:13" ht="17.25" customHeight="1" x14ac:dyDescent="0.25">
      <c r="A21" s="56">
        <f t="shared" si="0"/>
        <v>45404</v>
      </c>
      <c r="B21" s="57">
        <f t="shared" si="1"/>
        <v>45410</v>
      </c>
      <c r="C21" s="58">
        <f t="shared" si="2"/>
        <v>17</v>
      </c>
      <c r="D21" s="59" t="s">
        <v>27</v>
      </c>
      <c r="E21" s="62" t="s">
        <v>23</v>
      </c>
      <c r="F21" s="20" t="s">
        <v>21</v>
      </c>
      <c r="G21" s="18" t="s">
        <v>19</v>
      </c>
      <c r="H21" s="19" t="s">
        <v>22</v>
      </c>
      <c r="I21" s="17" t="s">
        <v>24</v>
      </c>
      <c r="J21" s="18" t="s">
        <v>32</v>
      </c>
      <c r="K21" s="18" t="s">
        <v>30</v>
      </c>
      <c r="L21" s="85" t="s">
        <v>25</v>
      </c>
      <c r="M21" s="87" t="s">
        <v>19</v>
      </c>
    </row>
    <row r="22" spans="1:13" ht="17.25" customHeight="1" x14ac:dyDescent="0.25">
      <c r="A22" s="56">
        <f t="shared" si="0"/>
        <v>45411</v>
      </c>
      <c r="B22" s="57">
        <f t="shared" si="1"/>
        <v>45417</v>
      </c>
      <c r="C22" s="58">
        <f t="shared" si="2"/>
        <v>18</v>
      </c>
      <c r="D22" s="63" t="s">
        <v>23</v>
      </c>
      <c r="E22" s="62" t="s">
        <v>22</v>
      </c>
      <c r="F22" s="24" t="s">
        <v>28</v>
      </c>
      <c r="G22" s="18" t="s">
        <v>27</v>
      </c>
      <c r="H22" s="19" t="s">
        <v>19</v>
      </c>
      <c r="I22" s="23" t="s">
        <v>29</v>
      </c>
      <c r="J22" s="18" t="s">
        <v>1</v>
      </c>
      <c r="K22" s="18" t="s">
        <v>32</v>
      </c>
      <c r="L22" s="85" t="s">
        <v>31</v>
      </c>
      <c r="M22" s="87" t="s">
        <v>27</v>
      </c>
    </row>
    <row r="23" spans="1:13" ht="17.25" customHeight="1" x14ac:dyDescent="0.25">
      <c r="A23" s="56">
        <f t="shared" si="0"/>
        <v>45418</v>
      </c>
      <c r="B23" s="57">
        <f t="shared" si="1"/>
        <v>45424</v>
      </c>
      <c r="C23" s="58">
        <f t="shared" si="2"/>
        <v>19</v>
      </c>
      <c r="D23" s="59" t="s">
        <v>19</v>
      </c>
      <c r="E23" s="62" t="s">
        <v>25</v>
      </c>
      <c r="F23" s="20" t="s">
        <v>21</v>
      </c>
      <c r="G23" s="18" t="s">
        <v>20</v>
      </c>
      <c r="H23" s="19" t="s">
        <v>27</v>
      </c>
      <c r="I23" s="17" t="s">
        <v>24</v>
      </c>
      <c r="J23" s="18" t="s">
        <v>33</v>
      </c>
      <c r="K23" s="18" t="s">
        <v>1</v>
      </c>
      <c r="L23" s="85" t="s">
        <v>22</v>
      </c>
      <c r="M23" s="87" t="s">
        <v>25</v>
      </c>
    </row>
    <row r="24" spans="1:13" ht="17.25" customHeight="1" x14ac:dyDescent="0.25">
      <c r="A24" s="56">
        <f t="shared" si="0"/>
        <v>45425</v>
      </c>
      <c r="B24" s="57">
        <f t="shared" si="1"/>
        <v>45431</v>
      </c>
      <c r="C24" s="58">
        <f t="shared" si="2"/>
        <v>20</v>
      </c>
      <c r="D24" s="59" t="s">
        <v>22</v>
      </c>
      <c r="E24" s="62" t="s">
        <v>19</v>
      </c>
      <c r="F24" s="24" t="s">
        <v>28</v>
      </c>
      <c r="G24" s="18" t="s">
        <v>23</v>
      </c>
      <c r="H24" s="19" t="s">
        <v>20</v>
      </c>
      <c r="I24" s="23" t="s">
        <v>29</v>
      </c>
      <c r="J24" s="18" t="s">
        <v>35</v>
      </c>
      <c r="K24" s="18" t="s">
        <v>33</v>
      </c>
      <c r="L24" s="85" t="s">
        <v>20</v>
      </c>
      <c r="M24" s="87" t="s">
        <v>31</v>
      </c>
    </row>
    <row r="25" spans="1:13" ht="17.25" customHeight="1" x14ac:dyDescent="0.25">
      <c r="A25" s="56"/>
      <c r="B25" s="57"/>
      <c r="C25" s="58"/>
      <c r="D25" s="59"/>
      <c r="E25" s="62"/>
      <c r="F25" s="24"/>
      <c r="G25" s="18"/>
      <c r="H25" s="19"/>
      <c r="I25" s="98"/>
      <c r="J25" s="18"/>
      <c r="K25" s="18"/>
      <c r="L25" s="85"/>
      <c r="M25" s="87"/>
    </row>
    <row r="26" spans="1:13" ht="17.25" customHeight="1" x14ac:dyDescent="0.25">
      <c r="A26" s="56">
        <f>(A24+7)</f>
        <v>45432</v>
      </c>
      <c r="B26" s="57">
        <f t="shared" si="1"/>
        <v>45438</v>
      </c>
      <c r="C26" s="58">
        <f>(C24+1)</f>
        <v>21</v>
      </c>
      <c r="D26" s="59" t="s">
        <v>20</v>
      </c>
      <c r="E26" s="62" t="s">
        <v>27</v>
      </c>
      <c r="F26" s="20" t="s">
        <v>21</v>
      </c>
      <c r="G26" s="18" t="s">
        <v>22</v>
      </c>
      <c r="H26" s="19" t="s">
        <v>23</v>
      </c>
      <c r="I26" s="25" t="s">
        <v>24</v>
      </c>
      <c r="J26" s="18" t="s">
        <v>26</v>
      </c>
      <c r="K26" s="18" t="s">
        <v>35</v>
      </c>
      <c r="L26" s="85" t="s">
        <v>1</v>
      </c>
      <c r="M26" s="87" t="s">
        <v>22</v>
      </c>
    </row>
    <row r="27" spans="1:13" ht="17.25" customHeight="1" x14ac:dyDescent="0.25">
      <c r="A27" s="56">
        <f>(A26+7)</f>
        <v>45439</v>
      </c>
      <c r="B27" s="57">
        <f t="shared" si="1"/>
        <v>45445</v>
      </c>
      <c r="C27" s="58">
        <f>(C26+1)</f>
        <v>22</v>
      </c>
      <c r="D27" s="59" t="s">
        <v>31</v>
      </c>
      <c r="E27" s="62" t="s">
        <v>20</v>
      </c>
      <c r="F27" s="24" t="s">
        <v>28</v>
      </c>
      <c r="G27" s="18" t="s">
        <v>19</v>
      </c>
      <c r="H27" s="19" t="s">
        <v>22</v>
      </c>
      <c r="I27" s="23" t="s">
        <v>29</v>
      </c>
      <c r="J27" s="18" t="s">
        <v>25</v>
      </c>
      <c r="K27" s="18" t="s">
        <v>26</v>
      </c>
      <c r="L27" s="85" t="s">
        <v>23</v>
      </c>
      <c r="M27" s="87" t="s">
        <v>20</v>
      </c>
    </row>
    <row r="28" spans="1:13" ht="17.25" customHeight="1" x14ac:dyDescent="0.25">
      <c r="A28" s="56">
        <f t="shared" si="0"/>
        <v>45446</v>
      </c>
      <c r="B28" s="57">
        <f t="shared" si="1"/>
        <v>45452</v>
      </c>
      <c r="C28" s="58">
        <f t="shared" si="2"/>
        <v>23</v>
      </c>
      <c r="D28" s="59" t="s">
        <v>1</v>
      </c>
      <c r="E28" s="62" t="s">
        <v>31</v>
      </c>
      <c r="F28" s="20" t="s">
        <v>21</v>
      </c>
      <c r="G28" s="18" t="s">
        <v>27</v>
      </c>
      <c r="H28" s="19" t="s">
        <v>19</v>
      </c>
      <c r="I28" s="17" t="s">
        <v>24</v>
      </c>
      <c r="J28" s="18" t="s">
        <v>30</v>
      </c>
      <c r="K28" s="18" t="s">
        <v>25</v>
      </c>
      <c r="L28" s="85" t="s">
        <v>19</v>
      </c>
      <c r="M28" s="87" t="s">
        <v>1</v>
      </c>
    </row>
    <row r="29" spans="1:13" ht="17.25" customHeight="1" x14ac:dyDescent="0.25">
      <c r="A29" s="56">
        <f t="shared" si="0"/>
        <v>45453</v>
      </c>
      <c r="B29" s="57">
        <f t="shared" si="1"/>
        <v>45459</v>
      </c>
      <c r="C29" s="58">
        <f t="shared" si="2"/>
        <v>24</v>
      </c>
      <c r="D29" s="59" t="s">
        <v>25</v>
      </c>
      <c r="E29" s="62" t="s">
        <v>22</v>
      </c>
      <c r="F29" s="24" t="s">
        <v>28</v>
      </c>
      <c r="G29" s="18" t="s">
        <v>20</v>
      </c>
      <c r="H29" s="19" t="s">
        <v>27</v>
      </c>
      <c r="I29" s="23" t="s">
        <v>29</v>
      </c>
      <c r="J29" s="18" t="s">
        <v>32</v>
      </c>
      <c r="K29" s="18" t="s">
        <v>30</v>
      </c>
      <c r="L29" s="85" t="s">
        <v>27</v>
      </c>
      <c r="M29" s="87" t="s">
        <v>23</v>
      </c>
    </row>
    <row r="30" spans="1:13" ht="17.25" customHeight="1" x14ac:dyDescent="0.25">
      <c r="A30" s="56">
        <f t="shared" si="0"/>
        <v>45460</v>
      </c>
      <c r="B30" s="57">
        <f t="shared" si="1"/>
        <v>45466</v>
      </c>
      <c r="C30" s="58">
        <f t="shared" si="2"/>
        <v>25</v>
      </c>
      <c r="D30" s="59" t="s">
        <v>27</v>
      </c>
      <c r="E30" s="62" t="s">
        <v>25</v>
      </c>
      <c r="F30" s="20" t="s">
        <v>21</v>
      </c>
      <c r="G30" s="18" t="s">
        <v>23</v>
      </c>
      <c r="H30" s="19" t="s">
        <v>20</v>
      </c>
      <c r="I30" s="17" t="s">
        <v>24</v>
      </c>
      <c r="J30" s="18" t="s">
        <v>1</v>
      </c>
      <c r="K30" s="18" t="s">
        <v>32</v>
      </c>
      <c r="L30" s="85" t="s">
        <v>25</v>
      </c>
      <c r="M30" s="87" t="s">
        <v>19</v>
      </c>
    </row>
    <row r="31" spans="1:13" ht="17.25" customHeight="1" x14ac:dyDescent="0.25">
      <c r="A31" s="56">
        <f t="shared" si="0"/>
        <v>45467</v>
      </c>
      <c r="B31" s="57">
        <f t="shared" si="1"/>
        <v>45473</v>
      </c>
      <c r="C31" s="58">
        <f t="shared" si="2"/>
        <v>26</v>
      </c>
      <c r="D31" s="63" t="s">
        <v>31</v>
      </c>
      <c r="E31" s="62" t="s">
        <v>27</v>
      </c>
      <c r="F31" s="24" t="s">
        <v>28</v>
      </c>
      <c r="G31" s="18" t="s">
        <v>22</v>
      </c>
      <c r="H31" s="19" t="s">
        <v>23</v>
      </c>
      <c r="I31" s="23" t="s">
        <v>29</v>
      </c>
      <c r="J31" s="18" t="s">
        <v>33</v>
      </c>
      <c r="K31" s="18" t="s">
        <v>1</v>
      </c>
      <c r="L31" s="85" t="s">
        <v>31</v>
      </c>
      <c r="M31" s="87" t="s">
        <v>27</v>
      </c>
    </row>
    <row r="32" spans="1:13" ht="17.25" customHeight="1" x14ac:dyDescent="0.25">
      <c r="A32" s="56">
        <f t="shared" si="0"/>
        <v>45474</v>
      </c>
      <c r="B32" s="57">
        <f t="shared" si="1"/>
        <v>45480</v>
      </c>
      <c r="C32" s="58">
        <f t="shared" si="2"/>
        <v>27</v>
      </c>
      <c r="D32" s="59" t="s">
        <v>23</v>
      </c>
      <c r="E32" s="62" t="s">
        <v>25</v>
      </c>
      <c r="F32" s="20" t="s">
        <v>21</v>
      </c>
      <c r="G32" s="18" t="s">
        <v>19</v>
      </c>
      <c r="H32" s="19" t="s">
        <v>22</v>
      </c>
      <c r="I32" s="25" t="s">
        <v>24</v>
      </c>
      <c r="J32" s="18" t="s">
        <v>35</v>
      </c>
      <c r="K32" s="18" t="s">
        <v>33</v>
      </c>
      <c r="L32" s="85" t="s">
        <v>22</v>
      </c>
      <c r="M32" s="87" t="s">
        <v>25</v>
      </c>
    </row>
    <row r="33" spans="1:13" ht="17.25" customHeight="1" x14ac:dyDescent="0.25">
      <c r="A33" s="56">
        <f t="shared" si="0"/>
        <v>45481</v>
      </c>
      <c r="B33" s="57">
        <f t="shared" si="1"/>
        <v>45487</v>
      </c>
      <c r="C33" s="58">
        <f t="shared" si="2"/>
        <v>28</v>
      </c>
      <c r="D33" s="59" t="s">
        <v>22</v>
      </c>
      <c r="E33" s="62" t="s">
        <v>23</v>
      </c>
      <c r="F33" s="24" t="s">
        <v>28</v>
      </c>
      <c r="G33" s="18" t="s">
        <v>27</v>
      </c>
      <c r="H33" s="19" t="s">
        <v>19</v>
      </c>
      <c r="I33" s="23" t="s">
        <v>29</v>
      </c>
      <c r="J33" s="18" t="s">
        <v>26</v>
      </c>
      <c r="K33" s="18" t="s">
        <v>35</v>
      </c>
      <c r="L33" s="85" t="s">
        <v>20</v>
      </c>
      <c r="M33" s="87" t="s">
        <v>31</v>
      </c>
    </row>
    <row r="34" spans="1:13" ht="17.25" customHeight="1" x14ac:dyDescent="0.25">
      <c r="A34" s="56">
        <f t="shared" si="0"/>
        <v>45488</v>
      </c>
      <c r="B34" s="57">
        <f t="shared" si="1"/>
        <v>45494</v>
      </c>
      <c r="C34" s="58">
        <f t="shared" si="2"/>
        <v>29</v>
      </c>
      <c r="D34" s="59" t="s">
        <v>19</v>
      </c>
      <c r="E34" s="62" t="s">
        <v>31</v>
      </c>
      <c r="F34" s="20" t="s">
        <v>21</v>
      </c>
      <c r="G34" s="18" t="s">
        <v>20</v>
      </c>
      <c r="H34" s="19" t="s">
        <v>27</v>
      </c>
      <c r="I34" s="17" t="s">
        <v>24</v>
      </c>
      <c r="J34" s="18" t="s">
        <v>25</v>
      </c>
      <c r="K34" s="18" t="s">
        <v>26</v>
      </c>
      <c r="L34" s="85" t="s">
        <v>1</v>
      </c>
      <c r="M34" s="87" t="s">
        <v>22</v>
      </c>
    </row>
    <row r="35" spans="1:13" ht="17.25" customHeight="1" x14ac:dyDescent="0.25">
      <c r="A35" s="56">
        <f t="shared" si="0"/>
        <v>45495</v>
      </c>
      <c r="B35" s="57">
        <f t="shared" si="1"/>
        <v>45501</v>
      </c>
      <c r="C35" s="58">
        <f t="shared" si="2"/>
        <v>30</v>
      </c>
      <c r="D35" s="59" t="s">
        <v>31</v>
      </c>
      <c r="E35" s="62" t="s">
        <v>19</v>
      </c>
      <c r="F35" s="24" t="s">
        <v>28</v>
      </c>
      <c r="G35" s="18" t="s">
        <v>23</v>
      </c>
      <c r="H35" s="19" t="s">
        <v>20</v>
      </c>
      <c r="I35" s="23" t="s">
        <v>29</v>
      </c>
      <c r="J35" s="18" t="s">
        <v>30</v>
      </c>
      <c r="K35" s="18" t="s">
        <v>25</v>
      </c>
      <c r="L35" s="85" t="s">
        <v>23</v>
      </c>
      <c r="M35" s="87" t="s">
        <v>20</v>
      </c>
    </row>
    <row r="36" spans="1:13" ht="17.25" customHeight="1" x14ac:dyDescent="0.25">
      <c r="A36" s="56">
        <f t="shared" si="0"/>
        <v>45502</v>
      </c>
      <c r="B36" s="57">
        <f t="shared" si="1"/>
        <v>45508</v>
      </c>
      <c r="C36" s="58">
        <f t="shared" si="2"/>
        <v>31</v>
      </c>
      <c r="D36" s="59" t="s">
        <v>20</v>
      </c>
      <c r="E36" s="62" t="s">
        <v>1</v>
      </c>
      <c r="F36" s="20" t="s">
        <v>21</v>
      </c>
      <c r="G36" s="18" t="s">
        <v>22</v>
      </c>
      <c r="H36" s="19" t="s">
        <v>23</v>
      </c>
      <c r="I36" s="17" t="s">
        <v>24</v>
      </c>
      <c r="J36" s="18" t="s">
        <v>32</v>
      </c>
      <c r="K36" s="18" t="s">
        <v>30</v>
      </c>
      <c r="L36" s="85" t="s">
        <v>19</v>
      </c>
      <c r="M36" s="87" t="s">
        <v>1</v>
      </c>
    </row>
    <row r="37" spans="1:13" ht="17.25" customHeight="1" x14ac:dyDescent="0.25">
      <c r="A37" s="56">
        <f t="shared" si="0"/>
        <v>45509</v>
      </c>
      <c r="B37" s="57">
        <f t="shared" si="1"/>
        <v>45515</v>
      </c>
      <c r="C37" s="58">
        <f t="shared" si="2"/>
        <v>32</v>
      </c>
      <c r="D37" s="59" t="s">
        <v>27</v>
      </c>
      <c r="E37" s="62" t="s">
        <v>20</v>
      </c>
      <c r="F37" s="24" t="s">
        <v>28</v>
      </c>
      <c r="G37" s="18" t="s">
        <v>19</v>
      </c>
      <c r="H37" s="19" t="s">
        <v>22</v>
      </c>
      <c r="I37" s="23" t="s">
        <v>29</v>
      </c>
      <c r="J37" s="18" t="s">
        <v>1</v>
      </c>
      <c r="K37" s="18" t="s">
        <v>32</v>
      </c>
      <c r="L37" s="85" t="s">
        <v>27</v>
      </c>
      <c r="M37" s="87" t="s">
        <v>23</v>
      </c>
    </row>
    <row r="38" spans="1:13" ht="17.25" customHeight="1" x14ac:dyDescent="0.25">
      <c r="A38" s="56">
        <f t="shared" si="0"/>
        <v>45516</v>
      </c>
      <c r="B38" s="57">
        <f t="shared" si="1"/>
        <v>45522</v>
      </c>
      <c r="C38" s="58">
        <f t="shared" si="2"/>
        <v>33</v>
      </c>
      <c r="D38" s="59" t="s">
        <v>25</v>
      </c>
      <c r="E38" s="62" t="s">
        <v>22</v>
      </c>
      <c r="F38" s="20" t="s">
        <v>21</v>
      </c>
      <c r="G38" s="18" t="s">
        <v>27</v>
      </c>
      <c r="H38" s="19" t="s">
        <v>19</v>
      </c>
      <c r="I38" s="25" t="s">
        <v>24</v>
      </c>
      <c r="J38" s="18" t="s">
        <v>33</v>
      </c>
      <c r="K38" s="18" t="s">
        <v>1</v>
      </c>
      <c r="L38" s="85" t="s">
        <v>25</v>
      </c>
      <c r="M38" s="87" t="s">
        <v>19</v>
      </c>
    </row>
    <row r="39" spans="1:13" ht="17.25" customHeight="1" x14ac:dyDescent="0.25">
      <c r="A39" s="56">
        <f t="shared" si="0"/>
        <v>45523</v>
      </c>
      <c r="B39" s="57">
        <f t="shared" si="1"/>
        <v>45529</v>
      </c>
      <c r="C39" s="58">
        <f t="shared" si="2"/>
        <v>34</v>
      </c>
      <c r="D39" s="63" t="s">
        <v>23</v>
      </c>
      <c r="E39" s="62" t="s">
        <v>31</v>
      </c>
      <c r="F39" s="24" t="s">
        <v>28</v>
      </c>
      <c r="G39" s="18" t="s">
        <v>20</v>
      </c>
      <c r="H39" s="19" t="s">
        <v>27</v>
      </c>
      <c r="I39" s="23" t="s">
        <v>29</v>
      </c>
      <c r="J39" s="18" t="s">
        <v>35</v>
      </c>
      <c r="K39" s="18" t="s">
        <v>33</v>
      </c>
      <c r="L39" s="85" t="s">
        <v>31</v>
      </c>
      <c r="M39" s="87" t="s">
        <v>27</v>
      </c>
    </row>
    <row r="40" spans="1:13" ht="17.25" customHeight="1" x14ac:dyDescent="0.25">
      <c r="A40" s="56">
        <f t="shared" si="0"/>
        <v>45530</v>
      </c>
      <c r="B40" s="57">
        <f t="shared" si="1"/>
        <v>45536</v>
      </c>
      <c r="C40" s="58">
        <f t="shared" si="2"/>
        <v>35</v>
      </c>
      <c r="D40" s="59" t="s">
        <v>31</v>
      </c>
      <c r="E40" s="62" t="s">
        <v>25</v>
      </c>
      <c r="F40" s="20" t="s">
        <v>21</v>
      </c>
      <c r="G40" s="18" t="s">
        <v>23</v>
      </c>
      <c r="H40" s="19" t="s">
        <v>20</v>
      </c>
      <c r="I40" s="17" t="s">
        <v>24</v>
      </c>
      <c r="J40" s="18" t="s">
        <v>26</v>
      </c>
      <c r="K40" s="18" t="s">
        <v>35</v>
      </c>
      <c r="L40" s="85" t="s">
        <v>22</v>
      </c>
      <c r="M40" s="87" t="s">
        <v>25</v>
      </c>
    </row>
    <row r="41" spans="1:13" ht="17.25" customHeight="1" x14ac:dyDescent="0.25">
      <c r="A41" s="56">
        <f t="shared" si="0"/>
        <v>45537</v>
      </c>
      <c r="B41" s="57">
        <f t="shared" si="1"/>
        <v>45543</v>
      </c>
      <c r="C41" s="58">
        <f t="shared" si="2"/>
        <v>36</v>
      </c>
      <c r="D41" s="59" t="s">
        <v>1</v>
      </c>
      <c r="E41" s="62" t="s">
        <v>27</v>
      </c>
      <c r="F41" s="24" t="s">
        <v>28</v>
      </c>
      <c r="G41" s="18" t="s">
        <v>22</v>
      </c>
      <c r="H41" s="19" t="s">
        <v>23</v>
      </c>
      <c r="I41" s="23" t="s">
        <v>29</v>
      </c>
      <c r="J41" s="18" t="s">
        <v>25</v>
      </c>
      <c r="K41" s="18" t="s">
        <v>26</v>
      </c>
      <c r="L41" s="85" t="s">
        <v>20</v>
      </c>
      <c r="M41" s="87" t="s">
        <v>31</v>
      </c>
    </row>
    <row r="42" spans="1:13" ht="17.25" customHeight="1" x14ac:dyDescent="0.25">
      <c r="A42" s="56">
        <f t="shared" si="0"/>
        <v>45544</v>
      </c>
      <c r="B42" s="57">
        <f t="shared" si="1"/>
        <v>45550</v>
      </c>
      <c r="C42" s="58">
        <f t="shared" si="2"/>
        <v>37</v>
      </c>
      <c r="D42" s="59" t="s">
        <v>20</v>
      </c>
      <c r="E42" s="62" t="s">
        <v>1</v>
      </c>
      <c r="F42" s="20" t="s">
        <v>21</v>
      </c>
      <c r="G42" s="18" t="s">
        <v>19</v>
      </c>
      <c r="H42" s="19" t="s">
        <v>22</v>
      </c>
      <c r="I42" s="17" t="s">
        <v>24</v>
      </c>
      <c r="J42" s="18" t="s">
        <v>30</v>
      </c>
      <c r="K42" s="18" t="s">
        <v>25</v>
      </c>
      <c r="L42" s="85" t="s">
        <v>1</v>
      </c>
      <c r="M42" s="87" t="s">
        <v>22</v>
      </c>
    </row>
    <row r="43" spans="1:13" ht="17.25" customHeight="1" x14ac:dyDescent="0.25">
      <c r="A43" s="56">
        <f t="shared" si="0"/>
        <v>45551</v>
      </c>
      <c r="B43" s="57">
        <f t="shared" si="1"/>
        <v>45557</v>
      </c>
      <c r="C43" s="58">
        <f t="shared" si="2"/>
        <v>38</v>
      </c>
      <c r="D43" s="59" t="s">
        <v>22</v>
      </c>
      <c r="E43" s="62" t="s">
        <v>20</v>
      </c>
      <c r="F43" s="24" t="s">
        <v>28</v>
      </c>
      <c r="G43" s="18" t="s">
        <v>27</v>
      </c>
      <c r="H43" s="19" t="s">
        <v>19</v>
      </c>
      <c r="I43" s="23" t="s">
        <v>29</v>
      </c>
      <c r="J43" s="18" t="s">
        <v>32</v>
      </c>
      <c r="K43" s="18" t="s">
        <v>30</v>
      </c>
      <c r="L43" s="85" t="s">
        <v>23</v>
      </c>
      <c r="M43" s="87" t="s">
        <v>20</v>
      </c>
    </row>
    <row r="44" spans="1:13" ht="17.25" customHeight="1" x14ac:dyDescent="0.25">
      <c r="A44" s="56">
        <f t="shared" si="0"/>
        <v>45558</v>
      </c>
      <c r="B44" s="57">
        <f t="shared" si="1"/>
        <v>45564</v>
      </c>
      <c r="C44" s="58">
        <f t="shared" si="2"/>
        <v>39</v>
      </c>
      <c r="D44" s="59" t="s">
        <v>23</v>
      </c>
      <c r="E44" s="62" t="s">
        <v>19</v>
      </c>
      <c r="F44" s="20" t="s">
        <v>21</v>
      </c>
      <c r="G44" s="18" t="s">
        <v>20</v>
      </c>
      <c r="H44" s="19" t="s">
        <v>27</v>
      </c>
      <c r="I44" s="25" t="s">
        <v>24</v>
      </c>
      <c r="J44" s="18" t="s">
        <v>1</v>
      </c>
      <c r="K44" s="18" t="s">
        <v>32</v>
      </c>
      <c r="L44" s="85" t="s">
        <v>19</v>
      </c>
      <c r="M44" s="87" t="s">
        <v>1</v>
      </c>
    </row>
    <row r="45" spans="1:13" ht="17.25" customHeight="1" x14ac:dyDescent="0.25">
      <c r="A45" s="56">
        <f t="shared" si="0"/>
        <v>45565</v>
      </c>
      <c r="B45" s="57">
        <f t="shared" si="1"/>
        <v>45571</v>
      </c>
      <c r="C45" s="58">
        <f t="shared" si="2"/>
        <v>40</v>
      </c>
      <c r="D45" s="59" t="s">
        <v>19</v>
      </c>
      <c r="E45" s="62" t="s">
        <v>31</v>
      </c>
      <c r="F45" s="24" t="s">
        <v>28</v>
      </c>
      <c r="G45" s="18" t="s">
        <v>23</v>
      </c>
      <c r="H45" s="19" t="s">
        <v>20</v>
      </c>
      <c r="I45" s="23" t="s">
        <v>29</v>
      </c>
      <c r="J45" s="18" t="s">
        <v>33</v>
      </c>
      <c r="K45" s="18" t="s">
        <v>1</v>
      </c>
      <c r="L45" s="85" t="s">
        <v>27</v>
      </c>
      <c r="M45" s="87" t="s">
        <v>23</v>
      </c>
    </row>
    <row r="46" spans="1:13" ht="17.25" customHeight="1" x14ac:dyDescent="0.25">
      <c r="A46" s="56">
        <f t="shared" si="0"/>
        <v>45572</v>
      </c>
      <c r="B46" s="57">
        <f t="shared" si="1"/>
        <v>45578</v>
      </c>
      <c r="C46" s="58">
        <f t="shared" si="2"/>
        <v>41</v>
      </c>
      <c r="D46" s="59" t="s">
        <v>27</v>
      </c>
      <c r="E46" s="62" t="s">
        <v>25</v>
      </c>
      <c r="F46" s="20" t="s">
        <v>21</v>
      </c>
      <c r="G46" s="18" t="s">
        <v>22</v>
      </c>
      <c r="H46" s="19" t="s">
        <v>23</v>
      </c>
      <c r="I46" s="17" t="s">
        <v>24</v>
      </c>
      <c r="J46" s="18" t="s">
        <v>35</v>
      </c>
      <c r="K46" s="18" t="s">
        <v>33</v>
      </c>
      <c r="L46" s="85" t="s">
        <v>25</v>
      </c>
      <c r="M46" s="87" t="s">
        <v>19</v>
      </c>
    </row>
    <row r="47" spans="1:13" ht="17.25" customHeight="1" x14ac:dyDescent="0.25">
      <c r="A47" s="56">
        <f t="shared" si="0"/>
        <v>45579</v>
      </c>
      <c r="B47" s="57">
        <f t="shared" si="1"/>
        <v>45585</v>
      </c>
      <c r="C47" s="58">
        <f t="shared" si="2"/>
        <v>42</v>
      </c>
      <c r="D47" s="63" t="s">
        <v>1</v>
      </c>
      <c r="E47" s="62" t="s">
        <v>23</v>
      </c>
      <c r="F47" s="24" t="s">
        <v>28</v>
      </c>
      <c r="G47" s="18" t="s">
        <v>19</v>
      </c>
      <c r="H47" s="19" t="s">
        <v>22</v>
      </c>
      <c r="I47" s="23" t="s">
        <v>29</v>
      </c>
      <c r="J47" s="18" t="s">
        <v>26</v>
      </c>
      <c r="K47" s="18" t="s">
        <v>35</v>
      </c>
      <c r="L47" s="85" t="s">
        <v>31</v>
      </c>
      <c r="M47" s="87" t="s">
        <v>27</v>
      </c>
    </row>
    <row r="48" spans="1:13" ht="17.25" customHeight="1" x14ac:dyDescent="0.25">
      <c r="A48" s="56">
        <f t="shared" si="0"/>
        <v>45586</v>
      </c>
      <c r="B48" s="57">
        <f t="shared" si="1"/>
        <v>45592</v>
      </c>
      <c r="C48" s="58">
        <f t="shared" si="2"/>
        <v>43</v>
      </c>
      <c r="D48" s="59" t="s">
        <v>20</v>
      </c>
      <c r="E48" s="62" t="s">
        <v>22</v>
      </c>
      <c r="F48" s="20" t="s">
        <v>21</v>
      </c>
      <c r="G48" s="18" t="s">
        <v>27</v>
      </c>
      <c r="H48" s="19" t="s">
        <v>19</v>
      </c>
      <c r="I48" s="17" t="s">
        <v>24</v>
      </c>
      <c r="J48" s="18" t="s">
        <v>25</v>
      </c>
      <c r="K48" s="18" t="s">
        <v>26</v>
      </c>
      <c r="L48" s="85" t="s">
        <v>22</v>
      </c>
      <c r="M48" s="87" t="s">
        <v>25</v>
      </c>
    </row>
    <row r="49" spans="1:14" ht="17.25" customHeight="1" x14ac:dyDescent="0.25">
      <c r="A49" s="56">
        <f t="shared" si="0"/>
        <v>45593</v>
      </c>
      <c r="B49" s="57">
        <f t="shared" si="1"/>
        <v>45599</v>
      </c>
      <c r="C49" s="58">
        <f t="shared" si="2"/>
        <v>44</v>
      </c>
      <c r="D49" s="59" t="s">
        <v>23</v>
      </c>
      <c r="E49" s="62" t="s">
        <v>1</v>
      </c>
      <c r="F49" s="24" t="s">
        <v>28</v>
      </c>
      <c r="G49" s="18" t="s">
        <v>20</v>
      </c>
      <c r="H49" s="19" t="s">
        <v>27</v>
      </c>
      <c r="I49" s="23" t="s">
        <v>29</v>
      </c>
      <c r="J49" s="18" t="s">
        <v>30</v>
      </c>
      <c r="K49" s="18" t="s">
        <v>25</v>
      </c>
      <c r="L49" s="85" t="s">
        <v>20</v>
      </c>
      <c r="M49" s="87" t="s">
        <v>31</v>
      </c>
    </row>
    <row r="50" spans="1:14" ht="17.25" customHeight="1" x14ac:dyDescent="0.25">
      <c r="A50" s="56">
        <f t="shared" si="0"/>
        <v>45600</v>
      </c>
      <c r="B50" s="57">
        <f t="shared" si="1"/>
        <v>45606</v>
      </c>
      <c r="C50" s="58">
        <f t="shared" si="2"/>
        <v>45</v>
      </c>
      <c r="D50" s="59" t="s">
        <v>22</v>
      </c>
      <c r="E50" s="62" t="s">
        <v>27</v>
      </c>
      <c r="F50" s="20" t="s">
        <v>21</v>
      </c>
      <c r="G50" s="18" t="s">
        <v>23</v>
      </c>
      <c r="H50" s="19" t="s">
        <v>20</v>
      </c>
      <c r="I50" s="25" t="s">
        <v>24</v>
      </c>
      <c r="J50" s="18" t="s">
        <v>32</v>
      </c>
      <c r="K50" s="18" t="s">
        <v>30</v>
      </c>
      <c r="L50" s="85" t="s">
        <v>1</v>
      </c>
      <c r="M50" s="87" t="s">
        <v>22</v>
      </c>
    </row>
    <row r="51" spans="1:14" ht="17.25" customHeight="1" x14ac:dyDescent="0.25">
      <c r="A51" s="56">
        <f t="shared" si="0"/>
        <v>45607</v>
      </c>
      <c r="B51" s="57">
        <f t="shared" si="1"/>
        <v>45613</v>
      </c>
      <c r="C51" s="58">
        <f t="shared" si="2"/>
        <v>46</v>
      </c>
      <c r="D51" s="59" t="s">
        <v>31</v>
      </c>
      <c r="E51" s="62" t="s">
        <v>19</v>
      </c>
      <c r="F51" s="24" t="s">
        <v>28</v>
      </c>
      <c r="G51" s="18" t="s">
        <v>22</v>
      </c>
      <c r="H51" s="19" t="s">
        <v>23</v>
      </c>
      <c r="I51" s="23" t="s">
        <v>29</v>
      </c>
      <c r="J51" s="18" t="s">
        <v>1</v>
      </c>
      <c r="K51" s="18" t="s">
        <v>32</v>
      </c>
      <c r="L51" s="85" t="s">
        <v>23</v>
      </c>
      <c r="M51" s="87" t="s">
        <v>20</v>
      </c>
    </row>
    <row r="52" spans="1:14" ht="17.25" customHeight="1" x14ac:dyDescent="0.25">
      <c r="A52" s="56">
        <f t="shared" si="0"/>
        <v>45614</v>
      </c>
      <c r="B52" s="57">
        <f t="shared" si="1"/>
        <v>45620</v>
      </c>
      <c r="C52" s="58">
        <f t="shared" si="2"/>
        <v>47</v>
      </c>
      <c r="D52" s="59" t="s">
        <v>25</v>
      </c>
      <c r="E52" s="62" t="s">
        <v>20</v>
      </c>
      <c r="F52" s="20" t="s">
        <v>21</v>
      </c>
      <c r="G52" s="18" t="s">
        <v>19</v>
      </c>
      <c r="H52" s="19" t="s">
        <v>22</v>
      </c>
      <c r="I52" s="17" t="s">
        <v>24</v>
      </c>
      <c r="J52" s="18" t="s">
        <v>33</v>
      </c>
      <c r="K52" s="18" t="s">
        <v>1</v>
      </c>
      <c r="L52" s="85" t="s">
        <v>19</v>
      </c>
      <c r="M52" s="87" t="s">
        <v>1</v>
      </c>
    </row>
    <row r="53" spans="1:14" ht="17.25" customHeight="1" x14ac:dyDescent="0.25">
      <c r="A53" s="56">
        <f t="shared" si="0"/>
        <v>45621</v>
      </c>
      <c r="B53" s="57">
        <f t="shared" si="1"/>
        <v>45627</v>
      </c>
      <c r="C53" s="58">
        <f t="shared" si="2"/>
        <v>48</v>
      </c>
      <c r="D53" s="59" t="s">
        <v>20</v>
      </c>
      <c r="E53" s="62" t="s">
        <v>22</v>
      </c>
      <c r="F53" s="24" t="s">
        <v>28</v>
      </c>
      <c r="G53" s="18" t="s">
        <v>27</v>
      </c>
      <c r="H53" s="19" t="s">
        <v>19</v>
      </c>
      <c r="I53" s="23" t="s">
        <v>29</v>
      </c>
      <c r="J53" s="18" t="s">
        <v>35</v>
      </c>
      <c r="K53" s="18" t="s">
        <v>33</v>
      </c>
      <c r="L53" s="85" t="s">
        <v>27</v>
      </c>
      <c r="M53" s="87" t="s">
        <v>23</v>
      </c>
    </row>
    <row r="54" spans="1:14" ht="17.25" customHeight="1" x14ac:dyDescent="0.25">
      <c r="A54" s="56">
        <f t="shared" si="0"/>
        <v>45628</v>
      </c>
      <c r="B54" s="57">
        <f t="shared" si="1"/>
        <v>45634</v>
      </c>
      <c r="C54" s="58">
        <f t="shared" si="2"/>
        <v>49</v>
      </c>
      <c r="D54" s="59" t="s">
        <v>1</v>
      </c>
      <c r="E54" s="62" t="s">
        <v>31</v>
      </c>
      <c r="F54" s="20" t="s">
        <v>21</v>
      </c>
      <c r="G54" s="18" t="s">
        <v>20</v>
      </c>
      <c r="H54" s="19" t="s">
        <v>27</v>
      </c>
      <c r="I54" s="17" t="s">
        <v>24</v>
      </c>
      <c r="J54" s="18" t="s">
        <v>26</v>
      </c>
      <c r="K54" s="18" t="s">
        <v>35</v>
      </c>
      <c r="L54" s="85" t="s">
        <v>25</v>
      </c>
      <c r="M54" s="87" t="s">
        <v>19</v>
      </c>
    </row>
    <row r="55" spans="1:14" ht="17.25" customHeight="1" x14ac:dyDescent="0.25">
      <c r="A55" s="56">
        <f t="shared" si="0"/>
        <v>45635</v>
      </c>
      <c r="B55" s="57">
        <f t="shared" si="1"/>
        <v>45641</v>
      </c>
      <c r="C55" s="58">
        <f t="shared" si="2"/>
        <v>50</v>
      </c>
      <c r="D55" s="63" t="s">
        <v>27</v>
      </c>
      <c r="E55" s="62" t="s">
        <v>1</v>
      </c>
      <c r="F55" s="24" t="s">
        <v>28</v>
      </c>
      <c r="G55" s="18" t="s">
        <v>23</v>
      </c>
      <c r="H55" s="19" t="s">
        <v>20</v>
      </c>
      <c r="I55" s="23" t="s">
        <v>29</v>
      </c>
      <c r="J55" s="18" t="s">
        <v>25</v>
      </c>
      <c r="K55" s="18" t="s">
        <v>26</v>
      </c>
      <c r="L55" s="85" t="s">
        <v>31</v>
      </c>
      <c r="M55" s="87" t="s">
        <v>27</v>
      </c>
    </row>
    <row r="56" spans="1:14" ht="17.25" customHeight="1" x14ac:dyDescent="0.25">
      <c r="A56" s="56">
        <f>(A55+7)</f>
        <v>45642</v>
      </c>
      <c r="B56" s="57">
        <f t="shared" si="1"/>
        <v>45648</v>
      </c>
      <c r="C56" s="58">
        <f t="shared" si="2"/>
        <v>51</v>
      </c>
      <c r="D56" s="59" t="s">
        <v>19</v>
      </c>
      <c r="E56" s="55" t="s">
        <v>27</v>
      </c>
      <c r="F56" s="20" t="s">
        <v>21</v>
      </c>
      <c r="G56" s="18" t="s">
        <v>22</v>
      </c>
      <c r="H56" s="19" t="s">
        <v>23</v>
      </c>
      <c r="I56" s="25" t="s">
        <v>24</v>
      </c>
      <c r="J56" s="18" t="s">
        <v>30</v>
      </c>
      <c r="K56" s="18" t="s">
        <v>25</v>
      </c>
      <c r="L56" s="85" t="s">
        <v>22</v>
      </c>
      <c r="M56" s="87" t="s">
        <v>25</v>
      </c>
    </row>
    <row r="57" spans="1:14" ht="17.25" customHeight="1" x14ac:dyDescent="0.25">
      <c r="A57" s="56">
        <v>45283</v>
      </c>
      <c r="B57" s="57">
        <f t="shared" si="1"/>
        <v>45289</v>
      </c>
      <c r="C57" s="58">
        <f t="shared" si="2"/>
        <v>52</v>
      </c>
      <c r="D57" s="59" t="s">
        <v>25</v>
      </c>
      <c r="E57" s="60" t="s">
        <v>23</v>
      </c>
      <c r="F57" s="24" t="s">
        <v>28</v>
      </c>
      <c r="G57" s="18" t="s">
        <v>19</v>
      </c>
      <c r="H57" s="19" t="s">
        <v>22</v>
      </c>
      <c r="I57" s="23" t="s">
        <v>29</v>
      </c>
      <c r="J57" s="18" t="s">
        <v>32</v>
      </c>
      <c r="K57" s="18" t="s">
        <v>30</v>
      </c>
      <c r="L57" s="85" t="s">
        <v>20</v>
      </c>
      <c r="M57" s="87" t="s">
        <v>31</v>
      </c>
    </row>
    <row r="58" spans="1:14" ht="17.25" customHeight="1" thickBot="1" x14ac:dyDescent="0.3">
      <c r="A58" s="64">
        <v>45290</v>
      </c>
      <c r="B58" s="65">
        <f t="shared" si="1"/>
        <v>45296</v>
      </c>
      <c r="C58" s="66">
        <v>1</v>
      </c>
      <c r="D58" s="67" t="s">
        <v>22</v>
      </c>
      <c r="E58" s="68" t="s">
        <v>20</v>
      </c>
      <c r="F58" s="69" t="s">
        <v>21</v>
      </c>
      <c r="G58" s="70" t="s">
        <v>27</v>
      </c>
      <c r="H58" s="71" t="s">
        <v>19</v>
      </c>
      <c r="I58" s="72" t="s">
        <v>24</v>
      </c>
      <c r="J58" s="70" t="s">
        <v>1</v>
      </c>
      <c r="K58" s="70" t="s">
        <v>32</v>
      </c>
      <c r="L58" s="86" t="s">
        <v>1</v>
      </c>
      <c r="M58" s="88" t="s">
        <v>22</v>
      </c>
    </row>
    <row r="59" spans="1:14" ht="14.25" customHeight="1" x14ac:dyDescent="0.25">
      <c r="A59" s="73"/>
      <c r="B59" s="74"/>
      <c r="C59" s="1"/>
      <c r="D59" s="5"/>
      <c r="E59" s="5"/>
      <c r="G59" s="1"/>
      <c r="H59" s="1"/>
      <c r="M59" s="1"/>
      <c r="N59" s="1"/>
    </row>
    <row r="61" spans="1:14" x14ac:dyDescent="0.25">
      <c r="A61" s="75"/>
      <c r="B61" s="75" t="s">
        <v>37</v>
      </c>
      <c r="C61" s="76" t="s">
        <v>37</v>
      </c>
      <c r="D61" s="76"/>
      <c r="E61" s="76" t="s">
        <v>38</v>
      </c>
      <c r="F61" s="76" t="s">
        <v>38</v>
      </c>
      <c r="G61" s="76" t="s">
        <v>39</v>
      </c>
      <c r="H61" s="76" t="s">
        <v>39</v>
      </c>
      <c r="I61" s="76" t="s">
        <v>40</v>
      </c>
      <c r="J61" s="76" t="s">
        <v>41</v>
      </c>
      <c r="K61" s="76" t="s">
        <v>42</v>
      </c>
    </row>
    <row r="62" spans="1:14" x14ac:dyDescent="0.25">
      <c r="A62" s="77"/>
      <c r="B62" s="76" t="s">
        <v>43</v>
      </c>
      <c r="C62" s="76" t="s">
        <v>44</v>
      </c>
      <c r="D62" s="76" t="s">
        <v>4</v>
      </c>
      <c r="E62" s="76" t="s">
        <v>43</v>
      </c>
      <c r="F62" s="78" t="s">
        <v>44</v>
      </c>
      <c r="G62" s="78" t="s">
        <v>43</v>
      </c>
      <c r="H62" s="78" t="s">
        <v>44</v>
      </c>
      <c r="I62" s="79"/>
      <c r="J62" s="79"/>
      <c r="K62" s="79"/>
    </row>
    <row r="63" spans="1:14" x14ac:dyDescent="0.25">
      <c r="A63" s="80" t="s">
        <v>19</v>
      </c>
      <c r="B63" s="81">
        <f t="shared" ref="B63:B71" si="3">COUNTIF(D$5:D$58,$A63)</f>
        <v>6</v>
      </c>
      <c r="C63" s="81">
        <f t="shared" ref="C63:C71" si="4">COUNTIF(E$5:E$58,$A63)</f>
        <v>7</v>
      </c>
      <c r="D63" s="81">
        <f>COUNTIF(J5:K58,$A63)</f>
        <v>0</v>
      </c>
      <c r="E63" s="81">
        <f>COUNTIF(G5:G58,$A63)</f>
        <v>11</v>
      </c>
      <c r="F63" s="81">
        <f t="shared" ref="F63:F71" si="5">COUNTIF(H$5:H$58,$A63)</f>
        <v>11</v>
      </c>
      <c r="G63" s="81">
        <f t="shared" ref="G63:G71" si="6">COUNTIF(L$5:L$58,$A63)</f>
        <v>6</v>
      </c>
      <c r="H63" s="81">
        <f t="shared" ref="H63:H71" si="7">COUNTIF(M$5:M$58,$A63)</f>
        <v>7</v>
      </c>
      <c r="I63" s="82">
        <f>SUM(B63+D63+E63)</f>
        <v>17</v>
      </c>
      <c r="J63" s="82">
        <f>SUM(B63:F63)</f>
        <v>35</v>
      </c>
      <c r="K63" s="82">
        <f>SUM(G63:H63)</f>
        <v>13</v>
      </c>
    </row>
    <row r="64" spans="1:14" x14ac:dyDescent="0.25">
      <c r="A64" s="80" t="s">
        <v>31</v>
      </c>
      <c r="B64" s="81">
        <f t="shared" si="3"/>
        <v>7</v>
      </c>
      <c r="C64" s="81">
        <f t="shared" si="4"/>
        <v>6</v>
      </c>
      <c r="D64" s="81">
        <f>COUNTIF(J5:K59,$A64)</f>
        <v>0</v>
      </c>
      <c r="E64" s="81">
        <f>COUNTIF(G5:G59,$A64)</f>
        <v>0</v>
      </c>
      <c r="F64" s="81">
        <f t="shared" si="5"/>
        <v>0</v>
      </c>
      <c r="G64" s="81">
        <f t="shared" si="6"/>
        <v>7</v>
      </c>
      <c r="H64" s="81">
        <f t="shared" si="7"/>
        <v>7</v>
      </c>
      <c r="I64" s="82">
        <f t="shared" ref="I64:I71" si="8">SUM(B64+D64+E64)</f>
        <v>7</v>
      </c>
      <c r="J64" s="82">
        <f t="shared" ref="J64:J71" si="9">SUM(B64:F64)</f>
        <v>13</v>
      </c>
      <c r="K64" s="82">
        <f t="shared" ref="K64:K71" si="10">SUM(G64:H64)</f>
        <v>14</v>
      </c>
    </row>
    <row r="65" spans="1:11" x14ac:dyDescent="0.25">
      <c r="A65" s="80" t="s">
        <v>27</v>
      </c>
      <c r="B65" s="81">
        <f t="shared" si="3"/>
        <v>7</v>
      </c>
      <c r="C65" s="81">
        <f t="shared" si="4"/>
        <v>7</v>
      </c>
      <c r="D65" s="81">
        <f>COUNTIF(J7:K59,$A65)</f>
        <v>0</v>
      </c>
      <c r="E65" s="81">
        <f>COUNTIF(G5:G59,$A65)</f>
        <v>11</v>
      </c>
      <c r="F65" s="81">
        <f t="shared" si="5"/>
        <v>10</v>
      </c>
      <c r="G65" s="81">
        <f t="shared" si="6"/>
        <v>6</v>
      </c>
      <c r="H65" s="81">
        <f t="shared" si="7"/>
        <v>7</v>
      </c>
      <c r="I65" s="82">
        <f t="shared" si="8"/>
        <v>18</v>
      </c>
      <c r="J65" s="82">
        <f t="shared" si="9"/>
        <v>35</v>
      </c>
      <c r="K65" s="82">
        <f t="shared" si="10"/>
        <v>13</v>
      </c>
    </row>
    <row r="66" spans="1:11" x14ac:dyDescent="0.25">
      <c r="A66" s="80" t="s">
        <v>25</v>
      </c>
      <c r="B66" s="81">
        <f t="shared" si="3"/>
        <v>6</v>
      </c>
      <c r="C66" s="81">
        <f t="shared" si="4"/>
        <v>7</v>
      </c>
      <c r="D66" s="81">
        <f>COUNTIF(J5:K59,$A66)</f>
        <v>16</v>
      </c>
      <c r="E66" s="81">
        <f>COUNTIF(G8:G59,$A66)</f>
        <v>0</v>
      </c>
      <c r="F66" s="81">
        <f t="shared" si="5"/>
        <v>0</v>
      </c>
      <c r="G66" s="81">
        <f t="shared" si="6"/>
        <v>7</v>
      </c>
      <c r="H66" s="81">
        <f t="shared" si="7"/>
        <v>7</v>
      </c>
      <c r="I66" s="82">
        <f t="shared" si="8"/>
        <v>22</v>
      </c>
      <c r="J66" s="82">
        <f t="shared" si="9"/>
        <v>29</v>
      </c>
      <c r="K66" s="82">
        <f t="shared" si="10"/>
        <v>14</v>
      </c>
    </row>
    <row r="67" spans="1:11" x14ac:dyDescent="0.25">
      <c r="A67" s="80" t="s">
        <v>22</v>
      </c>
      <c r="B67" s="81">
        <f t="shared" si="3"/>
        <v>7</v>
      </c>
      <c r="C67" s="81">
        <f t="shared" si="4"/>
        <v>7</v>
      </c>
      <c r="D67" s="81">
        <f>COUNTIF(J5:K59,$A67)</f>
        <v>0</v>
      </c>
      <c r="E67" s="81">
        <f>COUNTIF(G5:G59,$A67)</f>
        <v>11</v>
      </c>
      <c r="F67" s="81">
        <f t="shared" si="5"/>
        <v>11</v>
      </c>
      <c r="G67" s="81">
        <f t="shared" si="6"/>
        <v>7</v>
      </c>
      <c r="H67" s="81">
        <f t="shared" si="7"/>
        <v>7</v>
      </c>
      <c r="I67" s="82">
        <f t="shared" si="8"/>
        <v>18</v>
      </c>
      <c r="J67" s="82">
        <f t="shared" si="9"/>
        <v>36</v>
      </c>
      <c r="K67" s="82">
        <f t="shared" si="10"/>
        <v>14</v>
      </c>
    </row>
    <row r="68" spans="1:11" x14ac:dyDescent="0.25">
      <c r="A68" s="80" t="s">
        <v>20</v>
      </c>
      <c r="B68" s="81">
        <f t="shared" si="3"/>
        <v>7</v>
      </c>
      <c r="C68" s="81">
        <f t="shared" si="4"/>
        <v>7</v>
      </c>
      <c r="D68" s="81">
        <f>COUNTIF(J10:K59,$A68)</f>
        <v>0</v>
      </c>
      <c r="E68" s="81">
        <f>COUNTIF(G5:G59,$A68)</f>
        <v>10</v>
      </c>
      <c r="F68" s="81">
        <f t="shared" si="5"/>
        <v>10</v>
      </c>
      <c r="G68" s="81">
        <f t="shared" si="6"/>
        <v>7</v>
      </c>
      <c r="H68" s="81">
        <f t="shared" si="7"/>
        <v>6</v>
      </c>
      <c r="I68" s="82">
        <f t="shared" si="8"/>
        <v>17</v>
      </c>
      <c r="J68" s="82">
        <f t="shared" si="9"/>
        <v>34</v>
      </c>
      <c r="K68" s="82">
        <f t="shared" si="10"/>
        <v>13</v>
      </c>
    </row>
    <row r="69" spans="1:11" x14ac:dyDescent="0.25">
      <c r="A69" s="80" t="s">
        <v>1</v>
      </c>
      <c r="B69" s="81">
        <f t="shared" si="3"/>
        <v>6</v>
      </c>
      <c r="C69" s="81">
        <f t="shared" si="4"/>
        <v>6</v>
      </c>
      <c r="D69" s="81">
        <f>COUNTIF(J5:K59,$A69)</f>
        <v>15</v>
      </c>
      <c r="E69" s="81">
        <f>COUNTIF(G11:G59,$A69)</f>
        <v>0</v>
      </c>
      <c r="F69" s="81">
        <f t="shared" si="5"/>
        <v>0</v>
      </c>
      <c r="G69" s="81">
        <f t="shared" si="6"/>
        <v>7</v>
      </c>
      <c r="H69" s="81">
        <f t="shared" si="7"/>
        <v>6</v>
      </c>
      <c r="I69" s="82">
        <f t="shared" si="8"/>
        <v>21</v>
      </c>
      <c r="J69" s="82">
        <f t="shared" si="9"/>
        <v>27</v>
      </c>
      <c r="K69" s="82">
        <f t="shared" si="10"/>
        <v>13</v>
      </c>
    </row>
    <row r="70" spans="1:11" x14ac:dyDescent="0.25">
      <c r="A70" s="80" t="s">
        <v>23</v>
      </c>
      <c r="B70" s="81">
        <f t="shared" si="3"/>
        <v>7</v>
      </c>
      <c r="C70" s="81">
        <f t="shared" si="4"/>
        <v>6</v>
      </c>
      <c r="D70" s="81">
        <f>COUNTIF(J12:K59,$A70)</f>
        <v>0</v>
      </c>
      <c r="E70" s="81">
        <f>COUNTIF(G5:G59,$A70)</f>
        <v>10</v>
      </c>
      <c r="F70" s="81">
        <f t="shared" si="5"/>
        <v>11</v>
      </c>
      <c r="G70" s="81">
        <f t="shared" si="6"/>
        <v>6</v>
      </c>
      <c r="H70" s="81">
        <f t="shared" si="7"/>
        <v>6</v>
      </c>
      <c r="I70" s="82">
        <f t="shared" si="8"/>
        <v>17</v>
      </c>
      <c r="J70" s="82">
        <f t="shared" si="9"/>
        <v>34</v>
      </c>
      <c r="K70" s="82">
        <f t="shared" si="10"/>
        <v>12</v>
      </c>
    </row>
    <row r="71" spans="1:11" x14ac:dyDescent="0.25">
      <c r="A71" s="80" t="s">
        <v>45</v>
      </c>
      <c r="B71" s="81">
        <f t="shared" si="3"/>
        <v>0</v>
      </c>
      <c r="C71" s="81">
        <f t="shared" si="4"/>
        <v>0</v>
      </c>
      <c r="D71" s="81">
        <f>COUNTIF(J13:K59,$A71)</f>
        <v>0</v>
      </c>
      <c r="E71" s="81">
        <f>COUNTIF(G13:G59,$A71)</f>
        <v>0</v>
      </c>
      <c r="F71" s="81">
        <f t="shared" si="5"/>
        <v>0</v>
      </c>
      <c r="G71" s="81">
        <f t="shared" si="6"/>
        <v>0</v>
      </c>
      <c r="H71" s="81">
        <f t="shared" si="7"/>
        <v>0</v>
      </c>
      <c r="I71" s="82">
        <f t="shared" si="8"/>
        <v>0</v>
      </c>
      <c r="J71" s="82">
        <f t="shared" si="9"/>
        <v>0</v>
      </c>
      <c r="K71" s="82">
        <f t="shared" si="10"/>
        <v>0</v>
      </c>
    </row>
    <row r="72" spans="1:11" x14ac:dyDescent="0.25">
      <c r="A72" s="83" t="s">
        <v>46</v>
      </c>
      <c r="B72" s="76">
        <f t="shared" ref="B72:H72" si="11">SUM(B63:B71)</f>
        <v>53</v>
      </c>
      <c r="C72" s="76">
        <f t="shared" si="11"/>
        <v>53</v>
      </c>
      <c r="D72" s="76">
        <f t="shared" si="11"/>
        <v>31</v>
      </c>
      <c r="E72" s="76">
        <f t="shared" si="11"/>
        <v>53</v>
      </c>
      <c r="F72" s="76">
        <f t="shared" si="11"/>
        <v>53</v>
      </c>
      <c r="G72" s="76">
        <f t="shared" si="11"/>
        <v>53</v>
      </c>
      <c r="H72" s="76">
        <f t="shared" si="11"/>
        <v>53</v>
      </c>
      <c r="I72" s="76"/>
      <c r="J72" s="76"/>
      <c r="K72" s="76"/>
    </row>
  </sheetData>
  <mergeCells count="9">
    <mergeCell ref="A4:B4"/>
    <mergeCell ref="A1:M1"/>
    <mergeCell ref="F2:H2"/>
    <mergeCell ref="I2:K2"/>
    <mergeCell ref="A3:B3"/>
    <mergeCell ref="C3:E3"/>
    <mergeCell ref="G3:H3"/>
    <mergeCell ref="J3:K3"/>
    <mergeCell ref="L3:M3"/>
  </mergeCells>
  <conditionalFormatting sqref="D5:F58">
    <cfRule type="cellIs" dxfId="19" priority="77" operator="equal">
      <formula>$A$2</formula>
    </cfRule>
  </conditionalFormatting>
  <conditionalFormatting sqref="F5:F58">
    <cfRule type="cellIs" dxfId="18" priority="74" operator="equal">
      <formula>"North"</formula>
    </cfRule>
    <cfRule type="cellIs" dxfId="17" priority="75" operator="equal">
      <formula>"South"</formula>
    </cfRule>
    <cfRule type="cellIs" dxfId="16" priority="76" operator="equal">
      <formula>$A$1</formula>
    </cfRule>
  </conditionalFormatting>
  <conditionalFormatting sqref="G5:H58">
    <cfRule type="cellIs" dxfId="15" priority="63" operator="equal">
      <formula>$A$1</formula>
    </cfRule>
  </conditionalFormatting>
  <conditionalFormatting sqref="G5:I57">
    <cfRule type="cellIs" dxfId="14" priority="64" operator="equal">
      <formula>$A$2</formula>
    </cfRule>
  </conditionalFormatting>
  <conditionalFormatting sqref="G58:J58">
    <cfRule type="cellIs" dxfId="13" priority="71" operator="equal">
      <formula>$A$2</formula>
    </cfRule>
  </conditionalFormatting>
  <conditionalFormatting sqref="J5:J57">
    <cfRule type="cellIs" dxfId="12" priority="32" operator="equal">
      <formula>$A$2</formula>
    </cfRule>
  </conditionalFormatting>
  <conditionalFormatting sqref="J5:J58">
    <cfRule type="cellIs" dxfId="11" priority="31" operator="equal">
      <formula>$A$1</formula>
    </cfRule>
  </conditionalFormatting>
  <conditionalFormatting sqref="K6:K58">
    <cfRule type="cellIs" dxfId="10" priority="1" operator="equal">
      <formula>$A$1</formula>
    </cfRule>
    <cfRule type="cellIs" dxfId="9" priority="2" operator="equal">
      <formula>$A$2</formula>
    </cfRule>
  </conditionalFormatting>
  <conditionalFormatting sqref="L5:L53">
    <cfRule type="cellIs" dxfId="8" priority="49" operator="equal">
      <formula>$A$2</formula>
    </cfRule>
  </conditionalFormatting>
  <conditionalFormatting sqref="L54:M58">
    <cfRule type="cellIs" dxfId="7" priority="67" operator="equal">
      <formula>$A$2</formula>
    </cfRule>
  </conditionalFormatting>
  <conditionalFormatting sqref="M5:M58">
    <cfRule type="cellIs" dxfId="6" priority="41" operator="equal">
      <formula>$A$2</formula>
    </cfRule>
  </conditionalFormatting>
  <conditionalFormatting sqref="P5:P10">
    <cfRule type="cellIs" dxfId="5" priority="29" operator="equal">
      <formula>$A$1</formula>
    </cfRule>
    <cfRule type="cellIs" dxfId="4" priority="30" operator="equal">
      <formula>$A$2</formula>
    </cfRule>
  </conditionalFormatting>
  <dataValidations count="1">
    <dataValidation type="list" allowBlank="1" showInputMessage="1" showErrorMessage="1" sqref="A2" xr:uid="{1A4FD96A-2DD9-41D6-9C8B-322A31DBE4B0}">
      <formula1>$A$62:$A$70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CE0E9-E582-44DC-AA78-2AF4F4DAEE62}">
  <dimension ref="A1:BG69"/>
  <sheetViews>
    <sheetView tabSelected="1" workbookViewId="0">
      <selection activeCell="G59" sqref="G59"/>
    </sheetView>
  </sheetViews>
  <sheetFormatPr defaultRowHeight="15" x14ac:dyDescent="0.25"/>
  <cols>
    <col min="1" max="2" width="10.7109375" bestFit="1" customWidth="1"/>
    <col min="3" max="3" width="6.28515625" bestFit="1" customWidth="1"/>
    <col min="4" max="4" width="14.42578125" bestFit="1" customWidth="1"/>
    <col min="5" max="5" width="12.7109375" bestFit="1" customWidth="1"/>
    <col min="6" max="6" width="15.140625" bestFit="1" customWidth="1"/>
    <col min="7" max="7" width="12.7109375" bestFit="1" customWidth="1"/>
    <col min="8" max="8" width="15.140625" bestFit="1" customWidth="1"/>
    <col min="9" max="9" width="0.5703125" customWidth="1"/>
    <col min="10" max="10" width="13.28515625" bestFit="1" customWidth="1"/>
    <col min="11" max="11" width="12.7109375" bestFit="1" customWidth="1"/>
    <col min="12" max="12" width="15.140625" bestFit="1" customWidth="1"/>
    <col min="13" max="13" width="12.7109375" bestFit="1" customWidth="1"/>
    <col min="14" max="14" width="17.7109375" customWidth="1"/>
  </cols>
  <sheetData>
    <row r="1" spans="1:14" ht="31.5" x14ac:dyDescent="0.5">
      <c r="A1" s="126" t="s">
        <v>47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24" thickBot="1" x14ac:dyDescent="0.4">
      <c r="A2" s="2"/>
      <c r="B2" s="2"/>
      <c r="C2" s="3"/>
      <c r="D2" s="4" t="s">
        <v>4</v>
      </c>
      <c r="E2" s="4"/>
      <c r="F2" s="4"/>
      <c r="G2" s="4"/>
      <c r="H2" s="4"/>
      <c r="I2" s="4"/>
      <c r="J2" s="4" t="s">
        <v>3</v>
      </c>
      <c r="K2" s="4"/>
      <c r="L2" s="4"/>
      <c r="M2" s="4"/>
      <c r="N2" s="4"/>
    </row>
    <row r="3" spans="1:14" ht="66.75" customHeight="1" thickBot="1" x14ac:dyDescent="0.3">
      <c r="A3" s="39" t="s">
        <v>52</v>
      </c>
      <c r="B3" s="40" t="s">
        <v>2</v>
      </c>
      <c r="D3" s="1"/>
      <c r="E3" s="101" t="s">
        <v>8</v>
      </c>
      <c r="F3" s="102"/>
      <c r="G3" s="103" t="s">
        <v>48</v>
      </c>
      <c r="H3" s="104"/>
      <c r="I3" s="5"/>
      <c r="J3" s="5"/>
      <c r="K3" s="105" t="s">
        <v>7</v>
      </c>
      <c r="L3" s="106"/>
      <c r="M3" s="107" t="s">
        <v>49</v>
      </c>
      <c r="N3" s="108"/>
    </row>
    <row r="4" spans="1:14" ht="18.75" customHeight="1" thickBot="1" x14ac:dyDescent="0.3">
      <c r="A4" s="99" t="s">
        <v>10</v>
      </c>
      <c r="B4" s="100"/>
      <c r="C4" s="94" t="s">
        <v>11</v>
      </c>
      <c r="D4" s="6" t="s">
        <v>14</v>
      </c>
      <c r="E4" s="7" t="s">
        <v>15</v>
      </c>
      <c r="F4" s="8" t="s">
        <v>16</v>
      </c>
      <c r="G4" s="9" t="s">
        <v>15</v>
      </c>
      <c r="H4" s="10" t="s">
        <v>16</v>
      </c>
      <c r="I4" s="1"/>
      <c r="J4" s="6" t="s">
        <v>14</v>
      </c>
      <c r="K4" s="11" t="s">
        <v>15</v>
      </c>
      <c r="L4" s="12" t="s">
        <v>16</v>
      </c>
      <c r="M4" s="13" t="s">
        <v>15</v>
      </c>
      <c r="N4" s="14" t="s">
        <v>16</v>
      </c>
    </row>
    <row r="5" spans="1:14" ht="18.75" customHeight="1" x14ac:dyDescent="0.25">
      <c r="A5" s="15">
        <v>45292</v>
      </c>
      <c r="B5" s="16">
        <f>SUM(A5+6)</f>
        <v>45298</v>
      </c>
      <c r="C5" s="92">
        <v>1</v>
      </c>
      <c r="D5" s="17" t="s">
        <v>24</v>
      </c>
      <c r="E5" s="90" t="s">
        <v>25</v>
      </c>
      <c r="F5" s="89" t="s">
        <v>26</v>
      </c>
      <c r="G5" s="18" t="s">
        <v>50</v>
      </c>
      <c r="H5" s="19" t="s">
        <v>51</v>
      </c>
      <c r="I5" s="1"/>
      <c r="J5" s="20" t="s">
        <v>21</v>
      </c>
      <c r="K5" s="18" t="s">
        <v>22</v>
      </c>
      <c r="L5" s="19" t="s">
        <v>23</v>
      </c>
      <c r="M5" s="21" t="s">
        <v>52</v>
      </c>
      <c r="N5" s="22" t="s">
        <v>51</v>
      </c>
    </row>
    <row r="6" spans="1:14" ht="18.75" customHeight="1" x14ac:dyDescent="0.25">
      <c r="A6" s="15">
        <f t="shared" ref="A6:B37" si="0">SUM(A5+7)</f>
        <v>45299</v>
      </c>
      <c r="B6" s="15">
        <f t="shared" si="0"/>
        <v>45305</v>
      </c>
      <c r="C6" s="93">
        <v>2</v>
      </c>
      <c r="D6" s="23" t="s">
        <v>29</v>
      </c>
      <c r="E6" s="18" t="s">
        <v>30</v>
      </c>
      <c r="F6" s="18" t="s">
        <v>25</v>
      </c>
      <c r="G6" s="18" t="s">
        <v>52</v>
      </c>
      <c r="H6" s="19" t="s">
        <v>50</v>
      </c>
      <c r="I6" s="1"/>
      <c r="J6" s="24" t="s">
        <v>28</v>
      </c>
      <c r="K6" s="18" t="s">
        <v>19</v>
      </c>
      <c r="L6" s="19" t="s">
        <v>22</v>
      </c>
      <c r="M6" s="21" t="s">
        <v>51</v>
      </c>
      <c r="N6" s="22" t="s">
        <v>32</v>
      </c>
    </row>
    <row r="7" spans="1:14" ht="18.75" customHeight="1" x14ac:dyDescent="0.25">
      <c r="A7" s="15">
        <f t="shared" si="0"/>
        <v>45306</v>
      </c>
      <c r="B7" s="15">
        <f t="shared" si="0"/>
        <v>45312</v>
      </c>
      <c r="C7" s="93">
        <f t="shared" ref="C7:C56" si="1">(C6+1)</f>
        <v>3</v>
      </c>
      <c r="D7" s="25" t="s">
        <v>24</v>
      </c>
      <c r="E7" s="18" t="s">
        <v>32</v>
      </c>
      <c r="F7" s="18" t="s">
        <v>30</v>
      </c>
      <c r="G7" s="18" t="s">
        <v>51</v>
      </c>
      <c r="H7" s="19" t="s">
        <v>52</v>
      </c>
      <c r="I7" s="1"/>
      <c r="J7" s="20" t="s">
        <v>21</v>
      </c>
      <c r="K7" s="18" t="s">
        <v>27</v>
      </c>
      <c r="L7" s="19" t="s">
        <v>19</v>
      </c>
      <c r="M7" s="21" t="s">
        <v>32</v>
      </c>
      <c r="N7" s="22" t="s">
        <v>53</v>
      </c>
    </row>
    <row r="8" spans="1:14" ht="18.75" customHeight="1" x14ac:dyDescent="0.25">
      <c r="A8" s="15">
        <f t="shared" si="0"/>
        <v>45313</v>
      </c>
      <c r="B8" s="15">
        <f t="shared" si="0"/>
        <v>45319</v>
      </c>
      <c r="C8" s="93">
        <f t="shared" si="1"/>
        <v>4</v>
      </c>
      <c r="D8" s="23" t="s">
        <v>29</v>
      </c>
      <c r="E8" s="18" t="s">
        <v>1</v>
      </c>
      <c r="F8" s="18" t="s">
        <v>32</v>
      </c>
      <c r="G8" s="18" t="s">
        <v>54</v>
      </c>
      <c r="H8" s="19" t="s">
        <v>51</v>
      </c>
      <c r="I8" s="1"/>
      <c r="J8" s="24" t="s">
        <v>28</v>
      </c>
      <c r="K8" s="18" t="s">
        <v>20</v>
      </c>
      <c r="L8" s="19" t="s">
        <v>27</v>
      </c>
      <c r="M8" s="21" t="s">
        <v>53</v>
      </c>
      <c r="N8" s="22" t="s">
        <v>51</v>
      </c>
    </row>
    <row r="9" spans="1:14" ht="18.75" customHeight="1" x14ac:dyDescent="0.25">
      <c r="A9" s="15">
        <f t="shared" si="0"/>
        <v>45320</v>
      </c>
      <c r="B9" s="15">
        <f t="shared" si="0"/>
        <v>45326</v>
      </c>
      <c r="C9" s="93">
        <f t="shared" si="1"/>
        <v>5</v>
      </c>
      <c r="D9" s="17" t="s">
        <v>24</v>
      </c>
      <c r="E9" s="18" t="s">
        <v>33</v>
      </c>
      <c r="F9" s="18" t="s">
        <v>1</v>
      </c>
      <c r="G9" s="18" t="s">
        <v>52</v>
      </c>
      <c r="H9" s="19" t="s">
        <v>54</v>
      </c>
      <c r="I9" s="1"/>
      <c r="J9" s="20" t="s">
        <v>21</v>
      </c>
      <c r="K9" s="18" t="s">
        <v>23</v>
      </c>
      <c r="L9" s="19" t="s">
        <v>20</v>
      </c>
      <c r="M9" s="21" t="s">
        <v>51</v>
      </c>
      <c r="N9" s="22" t="s">
        <v>52</v>
      </c>
    </row>
    <row r="10" spans="1:14" ht="18.75" customHeight="1" x14ac:dyDescent="0.25">
      <c r="A10" s="15">
        <f t="shared" si="0"/>
        <v>45327</v>
      </c>
      <c r="B10" s="15">
        <f t="shared" si="0"/>
        <v>45333</v>
      </c>
      <c r="C10" s="93">
        <f t="shared" si="1"/>
        <v>6</v>
      </c>
      <c r="D10" s="23" t="s">
        <v>29</v>
      </c>
      <c r="E10" s="18" t="s">
        <v>35</v>
      </c>
      <c r="F10" s="18" t="s">
        <v>33</v>
      </c>
      <c r="G10" s="18" t="s">
        <v>50</v>
      </c>
      <c r="H10" s="19" t="s">
        <v>52</v>
      </c>
      <c r="I10" s="1"/>
      <c r="J10" s="24" t="s">
        <v>28</v>
      </c>
      <c r="K10" s="18" t="s">
        <v>22</v>
      </c>
      <c r="L10" s="19" t="s">
        <v>23</v>
      </c>
      <c r="M10" s="21" t="s">
        <v>52</v>
      </c>
      <c r="N10" s="22" t="s">
        <v>51</v>
      </c>
    </row>
    <row r="11" spans="1:14" ht="18.75" customHeight="1" x14ac:dyDescent="0.25">
      <c r="A11" s="15">
        <f t="shared" si="0"/>
        <v>45334</v>
      </c>
      <c r="B11" s="15">
        <f t="shared" si="0"/>
        <v>45340</v>
      </c>
      <c r="C11" s="93">
        <f t="shared" si="1"/>
        <v>7</v>
      </c>
      <c r="D11" s="17" t="s">
        <v>24</v>
      </c>
      <c r="E11" s="18" t="s">
        <v>26</v>
      </c>
      <c r="F11" s="18" t="s">
        <v>35</v>
      </c>
      <c r="G11" s="18" t="s">
        <v>54</v>
      </c>
      <c r="H11" s="26" t="s">
        <v>50</v>
      </c>
      <c r="I11" s="1"/>
      <c r="J11" s="20" t="s">
        <v>21</v>
      </c>
      <c r="K11" s="18" t="s">
        <v>19</v>
      </c>
      <c r="L11" s="19" t="s">
        <v>22</v>
      </c>
      <c r="M11" s="21" t="s">
        <v>51</v>
      </c>
      <c r="N11" s="22" t="s">
        <v>32</v>
      </c>
    </row>
    <row r="12" spans="1:14" ht="18.75" customHeight="1" x14ac:dyDescent="0.25">
      <c r="A12" s="15">
        <f t="shared" si="0"/>
        <v>45341</v>
      </c>
      <c r="B12" s="15">
        <f t="shared" si="0"/>
        <v>45347</v>
      </c>
      <c r="C12" s="93">
        <f t="shared" si="1"/>
        <v>8</v>
      </c>
      <c r="D12" s="23" t="s">
        <v>29</v>
      </c>
      <c r="E12" s="18" t="s">
        <v>25</v>
      </c>
      <c r="F12" s="18" t="s">
        <v>26</v>
      </c>
      <c r="G12" s="18" t="s">
        <v>51</v>
      </c>
      <c r="H12" s="19" t="s">
        <v>54</v>
      </c>
      <c r="I12" s="1"/>
      <c r="J12" s="24" t="s">
        <v>28</v>
      </c>
      <c r="K12" s="18" t="s">
        <v>27</v>
      </c>
      <c r="L12" s="19" t="s">
        <v>19</v>
      </c>
      <c r="M12" s="21" t="s">
        <v>32</v>
      </c>
      <c r="N12" s="22" t="s">
        <v>53</v>
      </c>
    </row>
    <row r="13" spans="1:14" ht="18.75" customHeight="1" x14ac:dyDescent="0.25">
      <c r="A13" s="15">
        <f t="shared" si="0"/>
        <v>45348</v>
      </c>
      <c r="B13" s="15">
        <f t="shared" si="0"/>
        <v>45354</v>
      </c>
      <c r="C13" s="93">
        <f t="shared" si="1"/>
        <v>9</v>
      </c>
      <c r="D13" s="25" t="s">
        <v>24</v>
      </c>
      <c r="E13" s="18" t="s">
        <v>30</v>
      </c>
      <c r="F13" s="18" t="s">
        <v>25</v>
      </c>
      <c r="G13" s="18" t="s">
        <v>50</v>
      </c>
      <c r="H13" s="19" t="s">
        <v>51</v>
      </c>
      <c r="I13" s="1"/>
      <c r="J13" s="20" t="s">
        <v>21</v>
      </c>
      <c r="K13" s="18" t="s">
        <v>20</v>
      </c>
      <c r="L13" s="19" t="s">
        <v>27</v>
      </c>
      <c r="M13" s="21" t="s">
        <v>53</v>
      </c>
      <c r="N13" s="22" t="s">
        <v>51</v>
      </c>
    </row>
    <row r="14" spans="1:14" ht="18.75" customHeight="1" x14ac:dyDescent="0.25">
      <c r="A14" s="15">
        <f t="shared" si="0"/>
        <v>45355</v>
      </c>
      <c r="B14" s="15">
        <f t="shared" si="0"/>
        <v>45361</v>
      </c>
      <c r="C14" s="93">
        <f t="shared" si="1"/>
        <v>10</v>
      </c>
      <c r="D14" s="23" t="s">
        <v>29</v>
      </c>
      <c r="E14" s="18" t="s">
        <v>32</v>
      </c>
      <c r="F14" s="18" t="s">
        <v>30</v>
      </c>
      <c r="G14" s="18" t="s">
        <v>52</v>
      </c>
      <c r="H14" s="19" t="s">
        <v>50</v>
      </c>
      <c r="I14" s="1"/>
      <c r="J14" s="24" t="s">
        <v>28</v>
      </c>
      <c r="K14" s="18" t="s">
        <v>23</v>
      </c>
      <c r="L14" s="19" t="s">
        <v>20</v>
      </c>
      <c r="M14" s="21" t="s">
        <v>51</v>
      </c>
      <c r="N14" s="22" t="s">
        <v>52</v>
      </c>
    </row>
    <row r="15" spans="1:14" ht="18.75" customHeight="1" x14ac:dyDescent="0.25">
      <c r="A15" s="15">
        <f t="shared" si="0"/>
        <v>45362</v>
      </c>
      <c r="B15" s="15">
        <f t="shared" si="0"/>
        <v>45368</v>
      </c>
      <c r="C15" s="93">
        <f t="shared" si="1"/>
        <v>11</v>
      </c>
      <c r="D15" s="17" t="s">
        <v>24</v>
      </c>
      <c r="E15" s="18" t="s">
        <v>1</v>
      </c>
      <c r="F15" s="18" t="s">
        <v>32</v>
      </c>
      <c r="G15" s="18" t="s">
        <v>51</v>
      </c>
      <c r="H15" s="19" t="s">
        <v>52</v>
      </c>
      <c r="I15" s="1"/>
      <c r="J15" s="20" t="s">
        <v>21</v>
      </c>
      <c r="K15" s="18" t="s">
        <v>22</v>
      </c>
      <c r="L15" s="19" t="s">
        <v>23</v>
      </c>
      <c r="M15" s="21" t="s">
        <v>52</v>
      </c>
      <c r="N15" s="22" t="s">
        <v>51</v>
      </c>
    </row>
    <row r="16" spans="1:14" ht="18.75" customHeight="1" x14ac:dyDescent="0.25">
      <c r="A16" s="15">
        <f t="shared" si="0"/>
        <v>45369</v>
      </c>
      <c r="B16" s="15">
        <f t="shared" si="0"/>
        <v>45375</v>
      </c>
      <c r="C16" s="93">
        <f t="shared" si="1"/>
        <v>12</v>
      </c>
      <c r="D16" s="23" t="s">
        <v>29</v>
      </c>
      <c r="E16" s="18" t="s">
        <v>33</v>
      </c>
      <c r="F16" s="18" t="s">
        <v>1</v>
      </c>
      <c r="G16" s="18" t="s">
        <v>54</v>
      </c>
      <c r="H16" s="19" t="s">
        <v>51</v>
      </c>
      <c r="I16" s="1"/>
      <c r="J16" s="24" t="s">
        <v>28</v>
      </c>
      <c r="K16" s="18" t="s">
        <v>19</v>
      </c>
      <c r="L16" s="19" t="s">
        <v>22</v>
      </c>
      <c r="M16" s="21" t="s">
        <v>51</v>
      </c>
      <c r="N16" s="22" t="s">
        <v>32</v>
      </c>
    </row>
    <row r="17" spans="1:14" ht="18.75" customHeight="1" x14ac:dyDescent="0.25">
      <c r="A17" s="15">
        <f t="shared" si="0"/>
        <v>45376</v>
      </c>
      <c r="B17" s="15">
        <f t="shared" si="0"/>
        <v>45382</v>
      </c>
      <c r="C17" s="93">
        <f t="shared" si="1"/>
        <v>13</v>
      </c>
      <c r="D17" s="17" t="s">
        <v>24</v>
      </c>
      <c r="E17" s="18" t="s">
        <v>35</v>
      </c>
      <c r="F17" s="18" t="s">
        <v>33</v>
      </c>
      <c r="G17" s="27" t="s">
        <v>52</v>
      </c>
      <c r="H17" s="28" t="s">
        <v>54</v>
      </c>
      <c r="I17" s="1"/>
      <c r="J17" s="20" t="s">
        <v>21</v>
      </c>
      <c r="K17" s="18" t="s">
        <v>27</v>
      </c>
      <c r="L17" s="19" t="s">
        <v>19</v>
      </c>
      <c r="M17" s="21" t="s">
        <v>32</v>
      </c>
      <c r="N17" s="22" t="s">
        <v>53</v>
      </c>
    </row>
    <row r="18" spans="1:14" ht="18.75" customHeight="1" x14ac:dyDescent="0.25">
      <c r="A18" s="15">
        <f t="shared" si="0"/>
        <v>45383</v>
      </c>
      <c r="B18" s="15">
        <f t="shared" si="0"/>
        <v>45389</v>
      </c>
      <c r="C18" s="93">
        <f t="shared" si="1"/>
        <v>14</v>
      </c>
      <c r="D18" s="23" t="s">
        <v>29</v>
      </c>
      <c r="E18" s="18" t="s">
        <v>25</v>
      </c>
      <c r="F18" s="18" t="s">
        <v>35</v>
      </c>
      <c r="G18" s="18" t="s">
        <v>50</v>
      </c>
      <c r="H18" s="19" t="s">
        <v>52</v>
      </c>
      <c r="I18" s="1"/>
      <c r="J18" s="24" t="s">
        <v>28</v>
      </c>
      <c r="K18" s="18" t="s">
        <v>20</v>
      </c>
      <c r="L18" s="19" t="s">
        <v>27</v>
      </c>
      <c r="M18" s="21" t="s">
        <v>53</v>
      </c>
      <c r="N18" s="22" t="s">
        <v>51</v>
      </c>
    </row>
    <row r="19" spans="1:14" ht="18.75" customHeight="1" x14ac:dyDescent="0.25">
      <c r="A19" s="15">
        <f t="shared" si="0"/>
        <v>45390</v>
      </c>
      <c r="B19" s="15">
        <f t="shared" si="0"/>
        <v>45396</v>
      </c>
      <c r="C19" s="93">
        <f t="shared" si="1"/>
        <v>15</v>
      </c>
      <c r="D19" s="25" t="s">
        <v>24</v>
      </c>
      <c r="E19" s="18" t="s">
        <v>25</v>
      </c>
      <c r="F19" s="18" t="s">
        <v>25</v>
      </c>
      <c r="G19" s="18" t="s">
        <v>54</v>
      </c>
      <c r="H19" s="19" t="s">
        <v>50</v>
      </c>
      <c r="I19" s="1"/>
      <c r="J19" s="20" t="s">
        <v>21</v>
      </c>
      <c r="K19" s="18" t="s">
        <v>23</v>
      </c>
      <c r="L19" s="19" t="s">
        <v>20</v>
      </c>
      <c r="M19" s="21" t="s">
        <v>51</v>
      </c>
      <c r="N19" s="22" t="s">
        <v>52</v>
      </c>
    </row>
    <row r="20" spans="1:14" ht="18.75" customHeight="1" x14ac:dyDescent="0.25">
      <c r="A20" s="15">
        <f t="shared" si="0"/>
        <v>45397</v>
      </c>
      <c r="B20" s="15">
        <f t="shared" si="0"/>
        <v>45403</v>
      </c>
      <c r="C20" s="93">
        <f t="shared" si="1"/>
        <v>16</v>
      </c>
      <c r="D20" s="23" t="s">
        <v>29</v>
      </c>
      <c r="E20" s="18" t="s">
        <v>30</v>
      </c>
      <c r="F20" s="18" t="s">
        <v>25</v>
      </c>
      <c r="G20" s="18" t="s">
        <v>51</v>
      </c>
      <c r="H20" s="19" t="s">
        <v>54</v>
      </c>
      <c r="I20" s="1"/>
      <c r="J20" s="24" t="s">
        <v>28</v>
      </c>
      <c r="K20" s="18" t="s">
        <v>22</v>
      </c>
      <c r="L20" s="19" t="s">
        <v>23</v>
      </c>
      <c r="M20" s="21" t="s">
        <v>52</v>
      </c>
      <c r="N20" s="22" t="s">
        <v>51</v>
      </c>
    </row>
    <row r="21" spans="1:14" ht="18.75" customHeight="1" x14ac:dyDescent="0.25">
      <c r="A21" s="15">
        <f t="shared" si="0"/>
        <v>45404</v>
      </c>
      <c r="B21" s="15">
        <f t="shared" si="0"/>
        <v>45410</v>
      </c>
      <c r="C21" s="93">
        <f t="shared" si="1"/>
        <v>17</v>
      </c>
      <c r="D21" s="17" t="s">
        <v>24</v>
      </c>
      <c r="E21" s="18" t="s">
        <v>32</v>
      </c>
      <c r="F21" s="18" t="s">
        <v>30</v>
      </c>
      <c r="G21" s="18" t="s">
        <v>50</v>
      </c>
      <c r="H21" s="19" t="s">
        <v>51</v>
      </c>
      <c r="I21" s="1"/>
      <c r="J21" s="20" t="s">
        <v>21</v>
      </c>
      <c r="K21" s="18" t="s">
        <v>19</v>
      </c>
      <c r="L21" s="19" t="s">
        <v>22</v>
      </c>
      <c r="M21" s="21" t="s">
        <v>32</v>
      </c>
      <c r="N21" s="22" t="s">
        <v>32</v>
      </c>
    </row>
    <row r="22" spans="1:14" ht="18.75" customHeight="1" x14ac:dyDescent="0.25">
      <c r="A22" s="15">
        <f t="shared" si="0"/>
        <v>45411</v>
      </c>
      <c r="B22" s="15">
        <f t="shared" si="0"/>
        <v>45417</v>
      </c>
      <c r="C22" s="93">
        <f t="shared" si="1"/>
        <v>18</v>
      </c>
      <c r="D22" s="23" t="s">
        <v>29</v>
      </c>
      <c r="E22" s="18" t="s">
        <v>1</v>
      </c>
      <c r="F22" s="18" t="s">
        <v>32</v>
      </c>
      <c r="G22" s="18" t="s">
        <v>52</v>
      </c>
      <c r="H22" s="19" t="s">
        <v>50</v>
      </c>
      <c r="I22" s="1"/>
      <c r="J22" s="24" t="s">
        <v>28</v>
      </c>
      <c r="K22" s="18" t="s">
        <v>27</v>
      </c>
      <c r="L22" s="19" t="s">
        <v>19</v>
      </c>
      <c r="M22" s="21" t="s">
        <v>51</v>
      </c>
      <c r="N22" s="22" t="s">
        <v>55</v>
      </c>
    </row>
    <row r="23" spans="1:14" ht="18.75" customHeight="1" x14ac:dyDescent="0.25">
      <c r="A23" s="15">
        <f t="shared" si="0"/>
        <v>45418</v>
      </c>
      <c r="B23" s="15">
        <f t="shared" si="0"/>
        <v>45424</v>
      </c>
      <c r="C23" s="93">
        <f t="shared" si="1"/>
        <v>19</v>
      </c>
      <c r="D23" s="17" t="s">
        <v>24</v>
      </c>
      <c r="E23" s="18" t="s">
        <v>33</v>
      </c>
      <c r="F23" s="18" t="s">
        <v>1</v>
      </c>
      <c r="G23" s="18" t="s">
        <v>51</v>
      </c>
      <c r="H23" s="19" t="s">
        <v>52</v>
      </c>
      <c r="I23" s="1"/>
      <c r="J23" s="20" t="s">
        <v>21</v>
      </c>
      <c r="K23" s="18" t="s">
        <v>20</v>
      </c>
      <c r="L23" s="19" t="s">
        <v>27</v>
      </c>
      <c r="M23" s="21" t="s">
        <v>55</v>
      </c>
      <c r="N23" s="22" t="s">
        <v>53</v>
      </c>
    </row>
    <row r="24" spans="1:14" ht="18.75" customHeight="1" x14ac:dyDescent="0.25">
      <c r="A24" s="15">
        <f t="shared" si="0"/>
        <v>45425</v>
      </c>
      <c r="B24" s="15">
        <f t="shared" si="0"/>
        <v>45431</v>
      </c>
      <c r="C24" s="93">
        <f t="shared" si="1"/>
        <v>20</v>
      </c>
      <c r="D24" s="23" t="s">
        <v>29</v>
      </c>
      <c r="E24" s="18" t="s">
        <v>35</v>
      </c>
      <c r="F24" s="18" t="s">
        <v>33</v>
      </c>
      <c r="G24" s="18" t="s">
        <v>54</v>
      </c>
      <c r="H24" s="19" t="s">
        <v>51</v>
      </c>
      <c r="I24" s="1"/>
      <c r="J24" s="24" t="s">
        <v>28</v>
      </c>
      <c r="K24" s="18" t="s">
        <v>23</v>
      </c>
      <c r="L24" s="19" t="s">
        <v>20</v>
      </c>
      <c r="M24" s="21" t="s">
        <v>53</v>
      </c>
      <c r="N24" s="22" t="s">
        <v>51</v>
      </c>
    </row>
    <row r="25" spans="1:14" ht="18.75" customHeight="1" x14ac:dyDescent="0.25">
      <c r="A25" s="15">
        <f t="shared" si="0"/>
        <v>45432</v>
      </c>
      <c r="B25" s="15">
        <f t="shared" si="0"/>
        <v>45438</v>
      </c>
      <c r="C25" s="93">
        <f t="shared" si="1"/>
        <v>21</v>
      </c>
      <c r="D25" s="25" t="s">
        <v>24</v>
      </c>
      <c r="E25" s="18" t="s">
        <v>26</v>
      </c>
      <c r="F25" s="18" t="s">
        <v>35</v>
      </c>
      <c r="G25" s="18" t="s">
        <v>52</v>
      </c>
      <c r="H25" s="19" t="s">
        <v>54</v>
      </c>
      <c r="I25" s="1"/>
      <c r="J25" s="20" t="s">
        <v>21</v>
      </c>
      <c r="K25" s="18" t="s">
        <v>22</v>
      </c>
      <c r="L25" s="19" t="s">
        <v>23</v>
      </c>
      <c r="M25" s="21" t="s">
        <v>51</v>
      </c>
      <c r="N25" s="22" t="s">
        <v>52</v>
      </c>
    </row>
    <row r="26" spans="1:14" ht="18.75" customHeight="1" x14ac:dyDescent="0.25">
      <c r="A26" s="15">
        <f t="shared" si="0"/>
        <v>45439</v>
      </c>
      <c r="B26" s="15">
        <f t="shared" si="0"/>
        <v>45445</v>
      </c>
      <c r="C26" s="93">
        <f t="shared" si="1"/>
        <v>22</v>
      </c>
      <c r="D26" s="23" t="s">
        <v>29</v>
      </c>
      <c r="E26" s="18" t="s">
        <v>25</v>
      </c>
      <c r="F26" s="18" t="s">
        <v>26</v>
      </c>
      <c r="G26" s="18" t="s">
        <v>50</v>
      </c>
      <c r="H26" s="19" t="s">
        <v>52</v>
      </c>
      <c r="I26" s="1"/>
      <c r="J26" s="24" t="s">
        <v>28</v>
      </c>
      <c r="K26" s="18" t="s">
        <v>19</v>
      </c>
      <c r="L26" s="19" t="s">
        <v>22</v>
      </c>
      <c r="M26" s="21" t="s">
        <v>52</v>
      </c>
      <c r="N26" s="22" t="s">
        <v>32</v>
      </c>
    </row>
    <row r="27" spans="1:14" ht="18.75" customHeight="1" x14ac:dyDescent="0.25">
      <c r="A27" s="15">
        <f t="shared" si="0"/>
        <v>45446</v>
      </c>
      <c r="B27" s="15">
        <f t="shared" si="0"/>
        <v>45452</v>
      </c>
      <c r="C27" s="93">
        <f t="shared" si="1"/>
        <v>23</v>
      </c>
      <c r="D27" s="17" t="s">
        <v>24</v>
      </c>
      <c r="E27" s="18" t="s">
        <v>30</v>
      </c>
      <c r="F27" s="18" t="s">
        <v>25</v>
      </c>
      <c r="G27" s="18" t="s">
        <v>54</v>
      </c>
      <c r="H27" s="26" t="s">
        <v>50</v>
      </c>
      <c r="I27" s="1"/>
      <c r="J27" s="20" t="s">
        <v>21</v>
      </c>
      <c r="K27" s="18" t="s">
        <v>27</v>
      </c>
      <c r="L27" s="19" t="s">
        <v>19</v>
      </c>
      <c r="M27" s="21" t="s">
        <v>32</v>
      </c>
      <c r="N27" s="22" t="s">
        <v>51</v>
      </c>
    </row>
    <row r="28" spans="1:14" ht="18.75" customHeight="1" x14ac:dyDescent="0.25">
      <c r="A28" s="15">
        <f t="shared" si="0"/>
        <v>45453</v>
      </c>
      <c r="B28" s="15">
        <f t="shared" si="0"/>
        <v>45459</v>
      </c>
      <c r="C28" s="93">
        <f t="shared" si="1"/>
        <v>24</v>
      </c>
      <c r="D28" s="23" t="s">
        <v>29</v>
      </c>
      <c r="E28" s="18" t="s">
        <v>32</v>
      </c>
      <c r="F28" s="18" t="s">
        <v>30</v>
      </c>
      <c r="G28" s="18" t="s">
        <v>51</v>
      </c>
      <c r="H28" s="19" t="s">
        <v>54</v>
      </c>
      <c r="I28" s="1"/>
      <c r="J28" s="24" t="s">
        <v>28</v>
      </c>
      <c r="K28" s="18" t="s">
        <v>20</v>
      </c>
      <c r="L28" s="19" t="s">
        <v>27</v>
      </c>
      <c r="M28" s="21" t="s">
        <v>51</v>
      </c>
      <c r="N28" s="22" t="s">
        <v>55</v>
      </c>
    </row>
    <row r="29" spans="1:14" ht="18.75" customHeight="1" x14ac:dyDescent="0.25">
      <c r="A29" s="15">
        <f t="shared" si="0"/>
        <v>45460</v>
      </c>
      <c r="B29" s="15">
        <f t="shared" si="0"/>
        <v>45466</v>
      </c>
      <c r="C29" s="93">
        <f t="shared" si="1"/>
        <v>25</v>
      </c>
      <c r="D29" s="17" t="s">
        <v>24</v>
      </c>
      <c r="E29" s="18" t="s">
        <v>1</v>
      </c>
      <c r="F29" s="18" t="s">
        <v>32</v>
      </c>
      <c r="G29" s="18" t="s">
        <v>50</v>
      </c>
      <c r="H29" s="19" t="s">
        <v>51</v>
      </c>
      <c r="I29" s="1"/>
      <c r="J29" s="20" t="s">
        <v>21</v>
      </c>
      <c r="K29" s="18" t="s">
        <v>23</v>
      </c>
      <c r="L29" s="19" t="s">
        <v>20</v>
      </c>
      <c r="M29" s="21" t="s">
        <v>55</v>
      </c>
      <c r="N29" s="22" t="s">
        <v>53</v>
      </c>
    </row>
    <row r="30" spans="1:14" ht="18.75" customHeight="1" x14ac:dyDescent="0.25">
      <c r="A30" s="15">
        <f t="shared" si="0"/>
        <v>45467</v>
      </c>
      <c r="B30" s="15">
        <f t="shared" si="0"/>
        <v>45473</v>
      </c>
      <c r="C30" s="93">
        <f t="shared" si="1"/>
        <v>26</v>
      </c>
      <c r="D30" s="23" t="s">
        <v>29</v>
      </c>
      <c r="E30" s="18" t="s">
        <v>33</v>
      </c>
      <c r="F30" s="18" t="s">
        <v>1</v>
      </c>
      <c r="G30" s="18" t="s">
        <v>52</v>
      </c>
      <c r="H30" s="19" t="s">
        <v>50</v>
      </c>
      <c r="I30" s="1"/>
      <c r="J30" s="24" t="s">
        <v>28</v>
      </c>
      <c r="K30" s="18" t="s">
        <v>22</v>
      </c>
      <c r="L30" s="19" t="s">
        <v>23</v>
      </c>
      <c r="M30" s="21" t="s">
        <v>53</v>
      </c>
      <c r="N30" s="22" t="s">
        <v>51</v>
      </c>
    </row>
    <row r="31" spans="1:14" ht="18.75" customHeight="1" x14ac:dyDescent="0.25">
      <c r="A31" s="15">
        <f t="shared" si="0"/>
        <v>45474</v>
      </c>
      <c r="B31" s="15">
        <f t="shared" si="0"/>
        <v>45480</v>
      </c>
      <c r="C31" s="93">
        <f t="shared" si="1"/>
        <v>27</v>
      </c>
      <c r="D31" s="25" t="s">
        <v>24</v>
      </c>
      <c r="E31" s="18" t="s">
        <v>35</v>
      </c>
      <c r="F31" s="18" t="s">
        <v>33</v>
      </c>
      <c r="G31" s="18" t="s">
        <v>51</v>
      </c>
      <c r="H31" s="19" t="s">
        <v>52</v>
      </c>
      <c r="I31" s="1"/>
      <c r="J31" s="20" t="s">
        <v>21</v>
      </c>
      <c r="K31" s="18" t="s">
        <v>19</v>
      </c>
      <c r="L31" s="19" t="s">
        <v>22</v>
      </c>
      <c r="M31" s="21" t="s">
        <v>51</v>
      </c>
      <c r="N31" s="22" t="s">
        <v>52</v>
      </c>
    </row>
    <row r="32" spans="1:14" ht="18.75" customHeight="1" x14ac:dyDescent="0.25">
      <c r="A32" s="15">
        <f t="shared" si="0"/>
        <v>45481</v>
      </c>
      <c r="B32" s="15">
        <f t="shared" si="0"/>
        <v>45487</v>
      </c>
      <c r="C32" s="93">
        <f t="shared" si="1"/>
        <v>28</v>
      </c>
      <c r="D32" s="23" t="s">
        <v>29</v>
      </c>
      <c r="E32" s="18" t="s">
        <v>26</v>
      </c>
      <c r="F32" s="18" t="s">
        <v>35</v>
      </c>
      <c r="G32" s="18" t="s">
        <v>54</v>
      </c>
      <c r="H32" s="19" t="s">
        <v>51</v>
      </c>
      <c r="I32" s="1"/>
      <c r="J32" s="24" t="s">
        <v>28</v>
      </c>
      <c r="K32" s="18" t="s">
        <v>27</v>
      </c>
      <c r="L32" s="19" t="s">
        <v>19</v>
      </c>
      <c r="M32" s="21" t="s">
        <v>52</v>
      </c>
      <c r="N32" s="22" t="s">
        <v>32</v>
      </c>
    </row>
    <row r="33" spans="1:14" ht="18.75" customHeight="1" x14ac:dyDescent="0.25">
      <c r="A33" s="15">
        <f t="shared" si="0"/>
        <v>45488</v>
      </c>
      <c r="B33" s="15">
        <f t="shared" si="0"/>
        <v>45494</v>
      </c>
      <c r="C33" s="93">
        <f t="shared" si="1"/>
        <v>29</v>
      </c>
      <c r="D33" s="17" t="s">
        <v>24</v>
      </c>
      <c r="E33" s="18" t="s">
        <v>25</v>
      </c>
      <c r="F33" s="18" t="s">
        <v>26</v>
      </c>
      <c r="G33" s="27" t="s">
        <v>52</v>
      </c>
      <c r="H33" s="28" t="s">
        <v>54</v>
      </c>
      <c r="I33" s="1"/>
      <c r="J33" s="20" t="s">
        <v>21</v>
      </c>
      <c r="K33" s="18" t="s">
        <v>20</v>
      </c>
      <c r="L33" s="19" t="s">
        <v>27</v>
      </c>
      <c r="M33" s="21" t="s">
        <v>32</v>
      </c>
      <c r="N33" s="22" t="s">
        <v>51</v>
      </c>
    </row>
    <row r="34" spans="1:14" ht="18.75" customHeight="1" x14ac:dyDescent="0.25">
      <c r="A34" s="15">
        <f t="shared" si="0"/>
        <v>45495</v>
      </c>
      <c r="B34" s="15">
        <f t="shared" si="0"/>
        <v>45501</v>
      </c>
      <c r="C34" s="93">
        <f t="shared" si="1"/>
        <v>30</v>
      </c>
      <c r="D34" s="23" t="s">
        <v>29</v>
      </c>
      <c r="E34" s="18" t="s">
        <v>30</v>
      </c>
      <c r="F34" s="18" t="s">
        <v>25</v>
      </c>
      <c r="G34" s="18" t="s">
        <v>50</v>
      </c>
      <c r="H34" s="19" t="s">
        <v>52</v>
      </c>
      <c r="I34" s="1"/>
      <c r="J34" s="24" t="s">
        <v>28</v>
      </c>
      <c r="K34" s="18" t="s">
        <v>23</v>
      </c>
      <c r="L34" s="19" t="s">
        <v>20</v>
      </c>
      <c r="M34" s="21" t="s">
        <v>51</v>
      </c>
      <c r="N34" s="22" t="s">
        <v>55</v>
      </c>
    </row>
    <row r="35" spans="1:14" ht="18.75" customHeight="1" x14ac:dyDescent="0.25">
      <c r="A35" s="15">
        <f t="shared" si="0"/>
        <v>45502</v>
      </c>
      <c r="B35" s="15">
        <f t="shared" si="0"/>
        <v>45508</v>
      </c>
      <c r="C35" s="93">
        <f t="shared" si="1"/>
        <v>31</v>
      </c>
      <c r="D35" s="17" t="s">
        <v>24</v>
      </c>
      <c r="E35" s="18" t="s">
        <v>32</v>
      </c>
      <c r="F35" s="18" t="s">
        <v>30</v>
      </c>
      <c r="G35" s="18" t="s">
        <v>54</v>
      </c>
      <c r="H35" s="19" t="s">
        <v>50</v>
      </c>
      <c r="I35" s="1"/>
      <c r="J35" s="20" t="s">
        <v>21</v>
      </c>
      <c r="K35" s="18" t="s">
        <v>22</v>
      </c>
      <c r="L35" s="19" t="s">
        <v>23</v>
      </c>
      <c r="M35" s="21" t="s">
        <v>55</v>
      </c>
      <c r="N35" s="22" t="s">
        <v>53</v>
      </c>
    </row>
    <row r="36" spans="1:14" ht="18.75" customHeight="1" x14ac:dyDescent="0.25">
      <c r="A36" s="15">
        <f t="shared" si="0"/>
        <v>45509</v>
      </c>
      <c r="B36" s="15">
        <f t="shared" si="0"/>
        <v>45515</v>
      </c>
      <c r="C36" s="93">
        <f t="shared" si="1"/>
        <v>32</v>
      </c>
      <c r="D36" s="23" t="s">
        <v>29</v>
      </c>
      <c r="E36" s="18" t="s">
        <v>1</v>
      </c>
      <c r="F36" s="18" t="s">
        <v>32</v>
      </c>
      <c r="G36" s="18" t="s">
        <v>51</v>
      </c>
      <c r="H36" s="19" t="s">
        <v>54</v>
      </c>
      <c r="I36" s="1"/>
      <c r="J36" s="24" t="s">
        <v>28</v>
      </c>
      <c r="K36" s="18" t="s">
        <v>19</v>
      </c>
      <c r="L36" s="19" t="s">
        <v>22</v>
      </c>
      <c r="M36" s="21" t="s">
        <v>53</v>
      </c>
      <c r="N36" s="22" t="s">
        <v>51</v>
      </c>
    </row>
    <row r="37" spans="1:14" ht="18.75" customHeight="1" x14ac:dyDescent="0.25">
      <c r="A37" s="15">
        <f t="shared" si="0"/>
        <v>45516</v>
      </c>
      <c r="B37" s="15">
        <f t="shared" si="0"/>
        <v>45522</v>
      </c>
      <c r="C37" s="93">
        <f t="shared" si="1"/>
        <v>33</v>
      </c>
      <c r="D37" s="25" t="s">
        <v>24</v>
      </c>
      <c r="E37" s="18" t="s">
        <v>33</v>
      </c>
      <c r="F37" s="18" t="s">
        <v>1</v>
      </c>
      <c r="G37" s="18" t="s">
        <v>50</v>
      </c>
      <c r="H37" s="19" t="s">
        <v>51</v>
      </c>
      <c r="I37" s="1"/>
      <c r="J37" s="20" t="s">
        <v>21</v>
      </c>
      <c r="K37" s="18" t="s">
        <v>27</v>
      </c>
      <c r="L37" s="19" t="s">
        <v>19</v>
      </c>
      <c r="M37" s="21" t="s">
        <v>51</v>
      </c>
      <c r="N37" s="22" t="s">
        <v>52</v>
      </c>
    </row>
    <row r="38" spans="1:14" ht="18.75" customHeight="1" x14ac:dyDescent="0.25">
      <c r="A38" s="15">
        <f t="shared" ref="A38:B57" si="2">SUM(A37+7)</f>
        <v>45523</v>
      </c>
      <c r="B38" s="15">
        <f t="shared" si="2"/>
        <v>45529</v>
      </c>
      <c r="C38" s="93">
        <f t="shared" si="1"/>
        <v>34</v>
      </c>
      <c r="D38" s="23" t="s">
        <v>29</v>
      </c>
      <c r="E38" s="18" t="s">
        <v>35</v>
      </c>
      <c r="F38" s="18" t="s">
        <v>33</v>
      </c>
      <c r="G38" s="18" t="s">
        <v>52</v>
      </c>
      <c r="H38" s="19" t="s">
        <v>50</v>
      </c>
      <c r="I38" s="1"/>
      <c r="J38" s="24" t="s">
        <v>28</v>
      </c>
      <c r="K38" s="18" t="s">
        <v>20</v>
      </c>
      <c r="L38" s="19" t="s">
        <v>27</v>
      </c>
      <c r="M38" s="21" t="s">
        <v>52</v>
      </c>
      <c r="N38" s="22" t="s">
        <v>32</v>
      </c>
    </row>
    <row r="39" spans="1:14" ht="18.75" customHeight="1" x14ac:dyDescent="0.25">
      <c r="A39" s="15">
        <f t="shared" si="2"/>
        <v>45530</v>
      </c>
      <c r="B39" s="15">
        <f t="shared" si="2"/>
        <v>45536</v>
      </c>
      <c r="C39" s="93">
        <f t="shared" si="1"/>
        <v>35</v>
      </c>
      <c r="D39" s="17" t="s">
        <v>24</v>
      </c>
      <c r="E39" s="18" t="s">
        <v>26</v>
      </c>
      <c r="F39" s="18" t="s">
        <v>35</v>
      </c>
      <c r="G39" s="18" t="s">
        <v>51</v>
      </c>
      <c r="H39" s="19" t="s">
        <v>52</v>
      </c>
      <c r="I39" s="1"/>
      <c r="J39" s="20" t="s">
        <v>21</v>
      </c>
      <c r="K39" s="18" t="s">
        <v>23</v>
      </c>
      <c r="L39" s="19" t="s">
        <v>20</v>
      </c>
      <c r="M39" s="21" t="s">
        <v>32</v>
      </c>
      <c r="N39" s="22" t="s">
        <v>51</v>
      </c>
    </row>
    <row r="40" spans="1:14" ht="18.75" customHeight="1" x14ac:dyDescent="0.25">
      <c r="A40" s="15">
        <f t="shared" si="2"/>
        <v>45537</v>
      </c>
      <c r="B40" s="15">
        <f t="shared" si="2"/>
        <v>45543</v>
      </c>
      <c r="C40" s="93">
        <f t="shared" si="1"/>
        <v>36</v>
      </c>
      <c r="D40" s="23" t="s">
        <v>29</v>
      </c>
      <c r="E40" s="18" t="s">
        <v>25</v>
      </c>
      <c r="F40" s="18" t="s">
        <v>26</v>
      </c>
      <c r="G40" s="18" t="s">
        <v>54</v>
      </c>
      <c r="H40" s="19" t="s">
        <v>51</v>
      </c>
      <c r="I40" s="1"/>
      <c r="J40" s="24" t="s">
        <v>28</v>
      </c>
      <c r="K40" s="18" t="s">
        <v>22</v>
      </c>
      <c r="L40" s="19" t="s">
        <v>23</v>
      </c>
      <c r="M40" s="21" t="s">
        <v>51</v>
      </c>
      <c r="N40" s="22" t="s">
        <v>55</v>
      </c>
    </row>
    <row r="41" spans="1:14" ht="18.75" customHeight="1" x14ac:dyDescent="0.25">
      <c r="A41" s="15">
        <f t="shared" si="2"/>
        <v>45544</v>
      </c>
      <c r="B41" s="15">
        <f t="shared" si="2"/>
        <v>45550</v>
      </c>
      <c r="C41" s="93">
        <f t="shared" si="1"/>
        <v>37</v>
      </c>
      <c r="D41" s="17" t="s">
        <v>24</v>
      </c>
      <c r="E41" s="18" t="s">
        <v>30</v>
      </c>
      <c r="F41" s="18" t="s">
        <v>25</v>
      </c>
      <c r="G41" s="18" t="s">
        <v>52</v>
      </c>
      <c r="H41" s="19" t="s">
        <v>54</v>
      </c>
      <c r="I41" s="1"/>
      <c r="J41" s="20" t="s">
        <v>21</v>
      </c>
      <c r="K41" s="18" t="s">
        <v>19</v>
      </c>
      <c r="L41" s="19" t="s">
        <v>22</v>
      </c>
      <c r="M41" s="21" t="s">
        <v>55</v>
      </c>
      <c r="N41" s="22" t="s">
        <v>53</v>
      </c>
    </row>
    <row r="42" spans="1:14" ht="18.75" customHeight="1" x14ac:dyDescent="0.25">
      <c r="A42" s="15">
        <f t="shared" si="2"/>
        <v>45551</v>
      </c>
      <c r="B42" s="15">
        <f t="shared" si="2"/>
        <v>45557</v>
      </c>
      <c r="C42" s="93">
        <f t="shared" si="1"/>
        <v>38</v>
      </c>
      <c r="D42" s="23" t="s">
        <v>29</v>
      </c>
      <c r="E42" s="18" t="s">
        <v>32</v>
      </c>
      <c r="F42" s="18" t="s">
        <v>30</v>
      </c>
      <c r="G42" s="18" t="s">
        <v>50</v>
      </c>
      <c r="H42" s="19" t="s">
        <v>52</v>
      </c>
      <c r="I42" s="1"/>
      <c r="J42" s="24" t="s">
        <v>28</v>
      </c>
      <c r="K42" s="18" t="s">
        <v>27</v>
      </c>
      <c r="L42" s="19" t="s">
        <v>19</v>
      </c>
      <c r="M42" s="21" t="s">
        <v>53</v>
      </c>
      <c r="N42" s="22" t="s">
        <v>51</v>
      </c>
    </row>
    <row r="43" spans="1:14" ht="18.75" customHeight="1" x14ac:dyDescent="0.25">
      <c r="A43" s="15">
        <f t="shared" si="2"/>
        <v>45558</v>
      </c>
      <c r="B43" s="15">
        <f t="shared" si="2"/>
        <v>45564</v>
      </c>
      <c r="C43" s="93">
        <f t="shared" si="1"/>
        <v>39</v>
      </c>
      <c r="D43" s="25" t="s">
        <v>24</v>
      </c>
      <c r="E43" s="18" t="s">
        <v>1</v>
      </c>
      <c r="F43" s="18" t="s">
        <v>32</v>
      </c>
      <c r="G43" s="18" t="s">
        <v>54</v>
      </c>
      <c r="H43" s="26" t="s">
        <v>50</v>
      </c>
      <c r="I43" s="1"/>
      <c r="J43" s="20" t="s">
        <v>21</v>
      </c>
      <c r="K43" s="18" t="s">
        <v>20</v>
      </c>
      <c r="L43" s="19" t="s">
        <v>27</v>
      </c>
      <c r="M43" s="21" t="s">
        <v>51</v>
      </c>
      <c r="N43" s="22" t="s">
        <v>52</v>
      </c>
    </row>
    <row r="44" spans="1:14" ht="18.75" customHeight="1" x14ac:dyDescent="0.25">
      <c r="A44" s="15">
        <f t="shared" si="2"/>
        <v>45565</v>
      </c>
      <c r="B44" s="15">
        <f t="shared" si="2"/>
        <v>45571</v>
      </c>
      <c r="C44" s="93">
        <f t="shared" si="1"/>
        <v>40</v>
      </c>
      <c r="D44" s="23" t="s">
        <v>29</v>
      </c>
      <c r="E44" s="18" t="s">
        <v>33</v>
      </c>
      <c r="F44" s="18" t="s">
        <v>1</v>
      </c>
      <c r="G44" s="18" t="s">
        <v>51</v>
      </c>
      <c r="H44" s="19" t="s">
        <v>54</v>
      </c>
      <c r="I44" s="1"/>
      <c r="J44" s="24" t="s">
        <v>28</v>
      </c>
      <c r="K44" s="18" t="s">
        <v>23</v>
      </c>
      <c r="L44" s="19" t="s">
        <v>20</v>
      </c>
      <c r="M44" s="21" t="s">
        <v>52</v>
      </c>
      <c r="N44" s="22" t="s">
        <v>32</v>
      </c>
    </row>
    <row r="45" spans="1:14" ht="18.75" customHeight="1" x14ac:dyDescent="0.25">
      <c r="A45" s="15">
        <f t="shared" si="2"/>
        <v>45572</v>
      </c>
      <c r="B45" s="15">
        <f t="shared" si="2"/>
        <v>45578</v>
      </c>
      <c r="C45" s="93">
        <f t="shared" si="1"/>
        <v>41</v>
      </c>
      <c r="D45" s="17" t="s">
        <v>24</v>
      </c>
      <c r="E45" s="18" t="s">
        <v>35</v>
      </c>
      <c r="F45" s="18" t="s">
        <v>33</v>
      </c>
      <c r="G45" s="18" t="s">
        <v>50</v>
      </c>
      <c r="H45" s="19" t="s">
        <v>51</v>
      </c>
      <c r="I45" s="1"/>
      <c r="J45" s="20" t="s">
        <v>21</v>
      </c>
      <c r="K45" s="18" t="s">
        <v>22</v>
      </c>
      <c r="L45" s="19" t="s">
        <v>23</v>
      </c>
      <c r="M45" s="21" t="s">
        <v>32</v>
      </c>
      <c r="N45" s="22" t="s">
        <v>51</v>
      </c>
    </row>
    <row r="46" spans="1:14" ht="18.75" customHeight="1" x14ac:dyDescent="0.25">
      <c r="A46" s="15">
        <f t="shared" si="2"/>
        <v>45579</v>
      </c>
      <c r="B46" s="15">
        <f t="shared" si="2"/>
        <v>45585</v>
      </c>
      <c r="C46" s="93">
        <f t="shared" si="1"/>
        <v>42</v>
      </c>
      <c r="D46" s="23" t="s">
        <v>29</v>
      </c>
      <c r="E46" s="18" t="s">
        <v>26</v>
      </c>
      <c r="F46" s="18" t="s">
        <v>35</v>
      </c>
      <c r="G46" s="18" t="s">
        <v>52</v>
      </c>
      <c r="H46" s="19" t="s">
        <v>50</v>
      </c>
      <c r="I46" s="1"/>
      <c r="J46" s="24" t="s">
        <v>28</v>
      </c>
      <c r="K46" s="18" t="s">
        <v>19</v>
      </c>
      <c r="L46" s="19" t="s">
        <v>22</v>
      </c>
      <c r="M46" s="21" t="s">
        <v>51</v>
      </c>
      <c r="N46" s="22" t="s">
        <v>55</v>
      </c>
    </row>
    <row r="47" spans="1:14" ht="18.75" customHeight="1" x14ac:dyDescent="0.25">
      <c r="A47" s="15">
        <f t="shared" si="2"/>
        <v>45586</v>
      </c>
      <c r="B47" s="15">
        <f t="shared" si="2"/>
        <v>45592</v>
      </c>
      <c r="C47" s="93">
        <f t="shared" si="1"/>
        <v>43</v>
      </c>
      <c r="D47" s="17" t="s">
        <v>24</v>
      </c>
      <c r="E47" s="18" t="s">
        <v>25</v>
      </c>
      <c r="F47" s="18" t="s">
        <v>26</v>
      </c>
      <c r="G47" s="18" t="s">
        <v>51</v>
      </c>
      <c r="H47" s="19" t="s">
        <v>52</v>
      </c>
      <c r="I47" s="1"/>
      <c r="J47" s="20" t="s">
        <v>21</v>
      </c>
      <c r="K47" s="18" t="s">
        <v>27</v>
      </c>
      <c r="L47" s="19" t="s">
        <v>19</v>
      </c>
      <c r="M47" s="21" t="s">
        <v>55</v>
      </c>
      <c r="N47" s="22" t="s">
        <v>53</v>
      </c>
    </row>
    <row r="48" spans="1:14" ht="18.75" customHeight="1" x14ac:dyDescent="0.25">
      <c r="A48" s="15">
        <f t="shared" si="2"/>
        <v>45593</v>
      </c>
      <c r="B48" s="15">
        <f t="shared" si="2"/>
        <v>45599</v>
      </c>
      <c r="C48" s="93">
        <f t="shared" si="1"/>
        <v>44</v>
      </c>
      <c r="D48" s="23" t="s">
        <v>29</v>
      </c>
      <c r="E48" s="18" t="s">
        <v>30</v>
      </c>
      <c r="F48" s="18" t="s">
        <v>25</v>
      </c>
      <c r="G48" s="18" t="s">
        <v>54</v>
      </c>
      <c r="H48" s="19" t="s">
        <v>51</v>
      </c>
      <c r="I48" s="1"/>
      <c r="J48" s="24" t="s">
        <v>28</v>
      </c>
      <c r="K48" s="18" t="s">
        <v>20</v>
      </c>
      <c r="L48" s="19" t="s">
        <v>27</v>
      </c>
      <c r="M48" s="21" t="s">
        <v>53</v>
      </c>
      <c r="N48" s="22" t="s">
        <v>51</v>
      </c>
    </row>
    <row r="49" spans="1:59" ht="18.75" customHeight="1" x14ac:dyDescent="0.25">
      <c r="A49" s="15">
        <f t="shared" si="2"/>
        <v>45600</v>
      </c>
      <c r="B49" s="15">
        <f t="shared" si="2"/>
        <v>45606</v>
      </c>
      <c r="C49" s="93">
        <f t="shared" si="1"/>
        <v>45</v>
      </c>
      <c r="D49" s="25" t="s">
        <v>24</v>
      </c>
      <c r="E49" s="18" t="s">
        <v>32</v>
      </c>
      <c r="F49" s="18" t="s">
        <v>30</v>
      </c>
      <c r="G49" s="27" t="s">
        <v>52</v>
      </c>
      <c r="H49" s="28" t="s">
        <v>54</v>
      </c>
      <c r="I49" s="1"/>
      <c r="J49" s="20" t="s">
        <v>21</v>
      </c>
      <c r="K49" s="18" t="s">
        <v>23</v>
      </c>
      <c r="L49" s="19" t="s">
        <v>20</v>
      </c>
      <c r="M49" s="21" t="s">
        <v>51</v>
      </c>
      <c r="N49" s="22" t="s">
        <v>52</v>
      </c>
    </row>
    <row r="50" spans="1:59" ht="18.75" customHeight="1" x14ac:dyDescent="0.25">
      <c r="A50" s="15">
        <f t="shared" si="2"/>
        <v>45607</v>
      </c>
      <c r="B50" s="15">
        <f t="shared" si="2"/>
        <v>45613</v>
      </c>
      <c r="C50" s="93">
        <f t="shared" si="1"/>
        <v>46</v>
      </c>
      <c r="D50" s="23" t="s">
        <v>29</v>
      </c>
      <c r="E50" s="18" t="s">
        <v>1</v>
      </c>
      <c r="F50" s="18" t="s">
        <v>32</v>
      </c>
      <c r="G50" s="18" t="s">
        <v>50</v>
      </c>
      <c r="H50" s="19" t="s">
        <v>52</v>
      </c>
      <c r="I50" s="1"/>
      <c r="J50" s="24" t="s">
        <v>28</v>
      </c>
      <c r="K50" s="18" t="s">
        <v>22</v>
      </c>
      <c r="L50" s="19" t="s">
        <v>23</v>
      </c>
      <c r="M50" s="21" t="s">
        <v>52</v>
      </c>
      <c r="N50" s="22" t="s">
        <v>32</v>
      </c>
    </row>
    <row r="51" spans="1:59" ht="18.75" customHeight="1" x14ac:dyDescent="0.25">
      <c r="A51" s="15">
        <f t="shared" si="2"/>
        <v>45614</v>
      </c>
      <c r="B51" s="15">
        <f t="shared" si="2"/>
        <v>45620</v>
      </c>
      <c r="C51" s="93">
        <f t="shared" si="1"/>
        <v>47</v>
      </c>
      <c r="D51" s="17" t="s">
        <v>24</v>
      </c>
      <c r="E51" s="18" t="s">
        <v>33</v>
      </c>
      <c r="F51" s="18" t="s">
        <v>1</v>
      </c>
      <c r="G51" s="18" t="s">
        <v>54</v>
      </c>
      <c r="H51" s="19" t="s">
        <v>50</v>
      </c>
      <c r="I51" s="1"/>
      <c r="J51" s="20" t="s">
        <v>21</v>
      </c>
      <c r="K51" s="18" t="s">
        <v>19</v>
      </c>
      <c r="L51" s="19" t="s">
        <v>22</v>
      </c>
      <c r="M51" s="21" t="s">
        <v>32</v>
      </c>
      <c r="N51" s="22" t="s">
        <v>51</v>
      </c>
      <c r="P51" s="38"/>
      <c r="Q51" s="38"/>
    </row>
    <row r="52" spans="1:59" ht="18.75" customHeight="1" x14ac:dyDescent="0.25">
      <c r="A52" s="15">
        <f t="shared" si="2"/>
        <v>45621</v>
      </c>
      <c r="B52" s="15">
        <f t="shared" si="2"/>
        <v>45627</v>
      </c>
      <c r="C52" s="93">
        <f t="shared" si="1"/>
        <v>48</v>
      </c>
      <c r="D52" s="23" t="s">
        <v>29</v>
      </c>
      <c r="E52" s="18" t="s">
        <v>35</v>
      </c>
      <c r="F52" s="18" t="s">
        <v>33</v>
      </c>
      <c r="G52" s="18" t="s">
        <v>51</v>
      </c>
      <c r="H52" s="19" t="s">
        <v>54</v>
      </c>
      <c r="I52" s="1"/>
      <c r="J52" s="24" t="s">
        <v>28</v>
      </c>
      <c r="K52" s="18" t="s">
        <v>27</v>
      </c>
      <c r="L52" s="19" t="s">
        <v>19</v>
      </c>
      <c r="M52" s="21" t="s">
        <v>51</v>
      </c>
      <c r="N52" s="22" t="s">
        <v>55</v>
      </c>
    </row>
    <row r="53" spans="1:59" ht="18.75" customHeight="1" x14ac:dyDescent="0.25">
      <c r="A53" s="15">
        <f t="shared" si="2"/>
        <v>45628</v>
      </c>
      <c r="B53" s="15">
        <f t="shared" si="2"/>
        <v>45634</v>
      </c>
      <c r="C53" s="93">
        <f t="shared" si="1"/>
        <v>49</v>
      </c>
      <c r="D53" s="17" t="s">
        <v>24</v>
      </c>
      <c r="E53" s="18" t="s">
        <v>26</v>
      </c>
      <c r="F53" s="18" t="s">
        <v>35</v>
      </c>
      <c r="G53" s="18" t="s">
        <v>50</v>
      </c>
      <c r="H53" s="19" t="s">
        <v>51</v>
      </c>
      <c r="I53" s="1"/>
      <c r="J53" s="20" t="s">
        <v>21</v>
      </c>
      <c r="K53" s="18" t="s">
        <v>20</v>
      </c>
      <c r="L53" s="19" t="s">
        <v>27</v>
      </c>
      <c r="M53" s="21" t="s">
        <v>55</v>
      </c>
      <c r="N53" s="22" t="s">
        <v>53</v>
      </c>
    </row>
    <row r="54" spans="1:59" ht="18.75" customHeight="1" x14ac:dyDescent="0.25">
      <c r="A54" s="15">
        <f t="shared" si="2"/>
        <v>45635</v>
      </c>
      <c r="B54" s="15">
        <f t="shared" si="2"/>
        <v>45641</v>
      </c>
      <c r="C54" s="93">
        <f t="shared" si="1"/>
        <v>50</v>
      </c>
      <c r="D54" s="23" t="s">
        <v>29</v>
      </c>
      <c r="E54" s="18" t="s">
        <v>25</v>
      </c>
      <c r="F54" s="18" t="s">
        <v>26</v>
      </c>
      <c r="G54" s="18" t="s">
        <v>52</v>
      </c>
      <c r="H54" s="19" t="s">
        <v>50</v>
      </c>
      <c r="I54" s="1"/>
      <c r="J54" s="24" t="s">
        <v>28</v>
      </c>
      <c r="K54" s="18" t="s">
        <v>23</v>
      </c>
      <c r="L54" s="19" t="s">
        <v>20</v>
      </c>
      <c r="M54" s="21" t="s">
        <v>53</v>
      </c>
      <c r="N54" s="22" t="s">
        <v>51</v>
      </c>
    </row>
    <row r="55" spans="1:59" ht="18.75" customHeight="1" x14ac:dyDescent="0.25">
      <c r="A55" s="15">
        <f t="shared" si="2"/>
        <v>45642</v>
      </c>
      <c r="B55" s="15">
        <f t="shared" si="2"/>
        <v>45648</v>
      </c>
      <c r="C55" s="93">
        <f t="shared" si="1"/>
        <v>51</v>
      </c>
      <c r="D55" s="25" t="s">
        <v>24</v>
      </c>
      <c r="E55" s="18" t="s">
        <v>30</v>
      </c>
      <c r="F55" s="18" t="s">
        <v>25</v>
      </c>
      <c r="G55" s="18" t="s">
        <v>51</v>
      </c>
      <c r="H55" s="19" t="s">
        <v>52</v>
      </c>
      <c r="I55" s="1"/>
      <c r="J55" s="20" t="s">
        <v>21</v>
      </c>
      <c r="K55" s="18" t="s">
        <v>22</v>
      </c>
      <c r="L55" s="19" t="s">
        <v>23</v>
      </c>
      <c r="M55" s="21" t="s">
        <v>51</v>
      </c>
      <c r="N55" s="22" t="s">
        <v>52</v>
      </c>
    </row>
    <row r="56" spans="1:59" ht="18.75" customHeight="1" x14ac:dyDescent="0.25">
      <c r="A56" s="15">
        <f t="shared" si="2"/>
        <v>45649</v>
      </c>
      <c r="B56" s="15">
        <f t="shared" si="2"/>
        <v>45655</v>
      </c>
      <c r="C56" s="93">
        <f t="shared" si="1"/>
        <v>52</v>
      </c>
      <c r="D56" s="29" t="s">
        <v>29</v>
      </c>
      <c r="E56" s="18" t="s">
        <v>32</v>
      </c>
      <c r="F56" s="18" t="s">
        <v>30</v>
      </c>
      <c r="G56" s="18" t="s">
        <v>54</v>
      </c>
      <c r="H56" s="19" t="s">
        <v>51</v>
      </c>
      <c r="I56" s="1"/>
      <c r="J56" s="24" t="s">
        <v>28</v>
      </c>
      <c r="K56" s="18" t="s">
        <v>19</v>
      </c>
      <c r="L56" s="19" t="s">
        <v>22</v>
      </c>
      <c r="M56" s="21" t="s">
        <v>52</v>
      </c>
      <c r="N56" s="22" t="s">
        <v>32</v>
      </c>
    </row>
    <row r="57" spans="1:59" s="30" customFormat="1" ht="18.75" customHeight="1" thickBot="1" x14ac:dyDescent="0.3">
      <c r="A57" s="95">
        <f t="shared" si="2"/>
        <v>45656</v>
      </c>
      <c r="B57" s="96">
        <f t="shared" si="2"/>
        <v>45662</v>
      </c>
      <c r="C57" s="91">
        <v>1</v>
      </c>
      <c r="D57" s="31" t="s">
        <v>24</v>
      </c>
      <c r="E57" s="32" t="s">
        <v>1</v>
      </c>
      <c r="F57" s="31" t="s">
        <v>32</v>
      </c>
      <c r="G57" s="32" t="s">
        <v>52</v>
      </c>
      <c r="H57" s="33" t="s">
        <v>54</v>
      </c>
      <c r="I57" s="34"/>
      <c r="J57" s="31" t="s">
        <v>21</v>
      </c>
      <c r="K57" s="32" t="s">
        <v>27</v>
      </c>
      <c r="L57" s="33" t="s">
        <v>19</v>
      </c>
      <c r="M57" s="35" t="s">
        <v>32</v>
      </c>
      <c r="N57" s="35" t="s">
        <v>51</v>
      </c>
      <c r="O57" s="38"/>
      <c r="P57"/>
      <c r="Q57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</row>
    <row r="58" spans="1:59" x14ac:dyDescent="0.25">
      <c r="A58" s="1"/>
      <c r="B58" s="1"/>
      <c r="D58" s="1"/>
      <c r="E58" s="1"/>
      <c r="F58" s="1"/>
      <c r="G58" s="36"/>
      <c r="H58" s="36"/>
      <c r="I58" s="1"/>
      <c r="J58" s="1"/>
      <c r="K58" s="1"/>
      <c r="L58" s="1"/>
      <c r="M58" s="37"/>
      <c r="N58" s="37"/>
    </row>
    <row r="59" spans="1:59" x14ac:dyDescent="0.25">
      <c r="A59" t="s">
        <v>56</v>
      </c>
      <c r="E59" s="127"/>
      <c r="F59" s="127"/>
      <c r="G59" s="127"/>
      <c r="H59" s="127"/>
    </row>
    <row r="60" spans="1:59" x14ac:dyDescent="0.25">
      <c r="E60" s="128"/>
      <c r="F60" s="128"/>
      <c r="G60" s="127"/>
      <c r="H60" s="127"/>
    </row>
    <row r="61" spans="1:59" x14ac:dyDescent="0.25">
      <c r="E61" s="128"/>
      <c r="F61" s="128"/>
      <c r="G61" s="127"/>
      <c r="H61" s="127"/>
    </row>
    <row r="62" spans="1:59" x14ac:dyDescent="0.25">
      <c r="E62" s="128"/>
      <c r="F62" s="128"/>
      <c r="G62" s="127"/>
      <c r="H62" s="127"/>
    </row>
    <row r="63" spans="1:59" x14ac:dyDescent="0.25">
      <c r="E63" s="128"/>
      <c r="F63" s="128"/>
      <c r="G63" s="127"/>
      <c r="H63" s="127"/>
    </row>
    <row r="64" spans="1:59" x14ac:dyDescent="0.25">
      <c r="E64" s="128"/>
      <c r="F64" s="128"/>
      <c r="G64" s="127"/>
      <c r="H64" s="127"/>
    </row>
    <row r="65" spans="7:8" x14ac:dyDescent="0.25">
      <c r="G65" s="36"/>
      <c r="H65" s="36"/>
    </row>
    <row r="66" spans="7:8" x14ac:dyDescent="0.25">
      <c r="G66" s="36"/>
      <c r="H66" s="36"/>
    </row>
    <row r="67" spans="7:8" x14ac:dyDescent="0.25">
      <c r="G67" s="36"/>
      <c r="H67" s="36"/>
    </row>
    <row r="68" spans="7:8" x14ac:dyDescent="0.25">
      <c r="G68" s="38"/>
      <c r="H68" s="38"/>
    </row>
    <row r="69" spans="7:8" x14ac:dyDescent="0.25">
      <c r="G69" s="38"/>
      <c r="H69" s="38"/>
    </row>
  </sheetData>
  <mergeCells count="1">
    <mergeCell ref="A1:N1"/>
  </mergeCells>
  <conditionalFormatting sqref="E5:N57">
    <cfRule type="cellIs" dxfId="3" priority="1" operator="equal">
      <formula>$A$3</formula>
    </cfRule>
    <cfRule type="expression" dxfId="2" priority="2">
      <formula>$A$3</formula>
    </cfRule>
  </conditionalFormatting>
  <conditionalFormatting sqref="E5:E57 E59:F59 F6:F57 K5:L57">
    <cfRule type="cellIs" dxfId="1" priority="78" operator="equal">
      <formula>#REF!</formula>
    </cfRule>
    <cfRule type="cellIs" dxfId="0" priority="79" operator="equal">
      <formula>$A$2</formula>
    </cfRule>
  </conditionalFormatting>
  <dataValidations count="1">
    <dataValidation type="list" allowBlank="1" showInputMessage="1" showErrorMessage="1" sqref="A3" xr:uid="{83234A4D-920E-4DBE-8C52-967351E8463B}">
      <formula1>$M$47:$M$52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0D38AB9EF2E141A2CE5BCF904007E6" ma:contentTypeVersion="18" ma:contentTypeDescription="Create a new document." ma:contentTypeScope="" ma:versionID="32af3803cf8fbc424d2601554f3de9d2">
  <xsd:schema xmlns:xsd="http://www.w3.org/2001/XMLSchema" xmlns:xs="http://www.w3.org/2001/XMLSchema" xmlns:p="http://schemas.microsoft.com/office/2006/metadata/properties" xmlns:ns2="73c45096-c303-4bff-bafe-1690c1e86d71" xmlns:ns3="ff64ce6d-d830-48d8-8161-1c08eb58f054" targetNamespace="http://schemas.microsoft.com/office/2006/metadata/properties" ma:root="true" ma:fieldsID="31dfbb0247826022b45e1c6b8f953a4b" ns2:_="" ns3:_="">
    <xsd:import namespace="73c45096-c303-4bff-bafe-1690c1e86d71"/>
    <xsd:import namespace="ff64ce6d-d830-48d8-8161-1c08eb58f0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45096-c303-4bff-bafe-1690c1e86d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ab4d71c-a54c-48be-8fbd-d369b70e17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4ce6d-d830-48d8-8161-1c08eb58f05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9e2a3f3-541e-4c51-b8f6-38453c474e95}" ma:internalName="TaxCatchAll" ma:showField="CatchAllData" ma:web="ff64ce6d-d830-48d8-8161-1c08eb58f0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c45096-c303-4bff-bafe-1690c1e86d71">
      <Terms xmlns="http://schemas.microsoft.com/office/infopath/2007/PartnerControls"/>
    </lcf76f155ced4ddcb4097134ff3c332f>
    <TaxCatchAll xmlns="ff64ce6d-d830-48d8-8161-1c08eb58f054" xsi:nil="true"/>
  </documentManagement>
</p:properties>
</file>

<file path=customXml/itemProps1.xml><?xml version="1.0" encoding="utf-8"?>
<ds:datastoreItem xmlns:ds="http://schemas.openxmlformats.org/officeDocument/2006/customXml" ds:itemID="{FC0176C7-6EE0-4141-927E-B3F2B34416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45096-c303-4bff-bafe-1690c1e86d71"/>
    <ds:schemaRef ds:uri="ff64ce6d-d830-48d8-8161-1c08eb58f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4C701C-57D7-43F4-8ED9-5796EE5280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38D204-E974-479B-9650-1581FFF0A9F5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ff64ce6d-d830-48d8-8161-1c08eb58f054"/>
    <ds:schemaRef ds:uri="73c45096-c303-4bff-bafe-1690c1e86d7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NZ 2024</vt:lpstr>
      <vt:lpstr>OES N-S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Jessamyn Specht</dc:creator>
  <cp:keywords/>
  <dc:description/>
  <cp:lastModifiedBy>Shanna Devine</cp:lastModifiedBy>
  <cp:revision/>
  <dcterms:created xsi:type="dcterms:W3CDTF">2023-12-03T19:00:46Z</dcterms:created>
  <dcterms:modified xsi:type="dcterms:W3CDTF">2024-06-03T19:08:01Z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0x010100830D38AB9EF2E141A2CE5BCF904007E6</vt:lpwstr>
  </property>
  <property fmtid="{D5CDD505-2E9C-101B-9397-08002B2CF9AE}" pid="3" name="MediaServiceImageTags">
    <vt:lpwstr/>
  </property>
</Properties>
</file>